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0395" windowHeight="4290" activeTab="2"/>
  </bookViews>
  <sheets>
    <sheet name="PL" sheetId="9" r:id="rId1"/>
    <sheet name="Browna" sheetId="11" r:id="rId2"/>
    <sheet name="zadanie1" sheetId="13" r:id="rId3"/>
    <sheet name="zadanie2" sheetId="8" r:id="rId4"/>
    <sheet name="zadanie 3" sheetId="12" r:id="rId5"/>
    <sheet name="Arkusz3" sheetId="14" r:id="rId6"/>
  </sheets>
  <definedNames>
    <definedName name="solver_adj" localSheetId="0" hidden="1">PL!$E$25:$G$25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PL!$I$29</definedName>
    <definedName name="solver_lhs2" localSheetId="0" hidden="1">PL!$I$30</definedName>
    <definedName name="solver_lhs3" localSheetId="0" hidden="1">PL!$I$31</definedName>
    <definedName name="solver_lhs4" localSheetId="0" hidden="1">PL!$I$19</definedName>
    <definedName name="solver_lhs5" localSheetId="0" hidden="1">PL!$I$20</definedName>
    <definedName name="solver_lhs6" localSheetId="0" hidden="1">PL!$I$16</definedName>
    <definedName name="solver_lin" localSheetId="0" hidden="1">2</definedName>
    <definedName name="solver_neg" localSheetId="0" hidden="1">1</definedName>
    <definedName name="solver_num" localSheetId="0" hidden="1">3</definedName>
    <definedName name="solver_nwt" localSheetId="0" hidden="1">1</definedName>
    <definedName name="solver_opt" localSheetId="0" hidden="1">PL!$E$27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1</definedName>
    <definedName name="solver_rhs2" localSheetId="0" hidden="1">1</definedName>
    <definedName name="solver_rhs3" localSheetId="0" hidden="1">1</definedName>
    <definedName name="solver_rhs4" localSheetId="0" hidden="1">PL!$K$19</definedName>
    <definedName name="solver_rhs5" localSheetId="0" hidden="1">PL!$K$20</definedName>
    <definedName name="solver_rhs6" localSheetId="0" hidden="1">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L11" i="11"/>
  <c r="L10"/>
  <c r="L13" s="1"/>
  <c r="L14"/>
  <c r="L9"/>
  <c r="L12" s="1"/>
  <c r="H13"/>
  <c r="H14"/>
  <c r="H12"/>
  <c r="H11"/>
  <c r="H10"/>
  <c r="H9"/>
  <c r="H8"/>
  <c r="N4"/>
  <c r="N5"/>
  <c r="N3"/>
  <c r="C15"/>
  <c r="D15"/>
  <c r="B15"/>
  <c r="M4"/>
  <c r="M5"/>
  <c r="M3"/>
  <c r="C14"/>
  <c r="D14"/>
  <c r="B14"/>
  <c r="L4"/>
  <c r="L5"/>
  <c r="L3"/>
  <c r="C13"/>
  <c r="D13"/>
  <c r="B13"/>
  <c r="K4"/>
  <c r="K5"/>
  <c r="K3"/>
  <c r="C12"/>
  <c r="D12"/>
  <c r="B12"/>
  <c r="J4"/>
  <c r="J5"/>
  <c r="J3"/>
  <c r="C11"/>
  <c r="D11"/>
  <c r="B11"/>
  <c r="I4"/>
  <c r="I5"/>
  <c r="I3"/>
  <c r="C10"/>
  <c r="D10"/>
  <c r="B10"/>
  <c r="H4"/>
  <c r="H5"/>
  <c r="H3"/>
  <c r="C9"/>
  <c r="D9"/>
  <c r="B9"/>
  <c r="G4"/>
  <c r="G5"/>
  <c r="G3"/>
  <c r="B8"/>
  <c r="C8"/>
  <c r="D8"/>
  <c r="F4"/>
  <c r="F5"/>
  <c r="F3"/>
  <c r="C7"/>
  <c r="D7"/>
  <c r="B7"/>
  <c r="E4"/>
  <c r="E5"/>
  <c r="E3"/>
  <c r="C6"/>
  <c r="D6"/>
  <c r="B6"/>
  <c r="E27" i="9"/>
  <c r="I34"/>
  <c r="I33"/>
  <c r="I32"/>
  <c r="I31"/>
  <c r="I30"/>
  <c r="I29"/>
  <c r="J27"/>
  <c r="I21"/>
  <c r="I20"/>
  <c r="I19"/>
  <c r="I18"/>
  <c r="I17"/>
  <c r="I16"/>
  <c r="E14"/>
  <c r="J14" s="1"/>
  <c r="J25" l="1"/>
  <c r="K25"/>
  <c r="I25"/>
  <c r="K12"/>
  <c r="I12"/>
  <c r="J12"/>
</calcChain>
</file>

<file path=xl/sharedStrings.xml><?xml version="1.0" encoding="utf-8"?>
<sst xmlns="http://schemas.openxmlformats.org/spreadsheetml/2006/main" count="133" uniqueCount="60">
  <si>
    <t>B1</t>
  </si>
  <si>
    <t>B2</t>
  </si>
  <si>
    <t>B3</t>
  </si>
  <si>
    <t>B4</t>
  </si>
  <si>
    <t>A1</t>
  </si>
  <si>
    <t>A2</t>
  </si>
  <si>
    <t>A3</t>
  </si>
  <si>
    <t>A4</t>
  </si>
  <si>
    <t>max</t>
  </si>
  <si>
    <t>min</t>
  </si>
  <si>
    <t>Strategie</t>
  </si>
  <si>
    <t>Gracz B</t>
  </si>
  <si>
    <t>Gracz A</t>
  </si>
  <si>
    <t>dla gracza A</t>
  </si>
  <si>
    <t>x1</t>
  </si>
  <si>
    <t>x2</t>
  </si>
  <si>
    <t>x3</t>
  </si>
  <si>
    <t>p1</t>
  </si>
  <si>
    <t>p2</t>
  </si>
  <si>
    <t>p3</t>
  </si>
  <si>
    <t>ZMIENNE DECYZYJNE</t>
  </si>
  <si>
    <t>FUNKCJA CELU</t>
  </si>
  <si>
    <t>x1+x2+x3</t>
  </si>
  <si>
    <t>wartość gry v=</t>
  </si>
  <si>
    <t>OGRANICZENIA</t>
  </si>
  <si>
    <t>&gt;=</t>
  </si>
  <si>
    <t>dla gracza B</t>
  </si>
  <si>
    <t>y1</t>
  </si>
  <si>
    <t>y2</t>
  </si>
  <si>
    <t>y3</t>
  </si>
  <si>
    <t>y1+y2+y3</t>
  </si>
  <si>
    <t>&lt;=</t>
  </si>
  <si>
    <t>Model programowania linowego</t>
  </si>
  <si>
    <t>z częstością 0 stosować A1</t>
  </si>
  <si>
    <t>z częstością 1/2 stosować A2</t>
  </si>
  <si>
    <t>z częstością 1/2 stosować A3</t>
  </si>
  <si>
    <t>z częstością 0 stosować B1</t>
  </si>
  <si>
    <t>z częstością 3/5 stosować B2</t>
  </si>
  <si>
    <t>z częstością 2/5 stosować B3</t>
  </si>
  <si>
    <t>q1</t>
  </si>
  <si>
    <t>q2</t>
  </si>
  <si>
    <t>q3</t>
  </si>
  <si>
    <t>Poniżej podana jest macierz wypłat w grze o sumie zerowej dla gracza A.</t>
  </si>
  <si>
    <t>A5</t>
  </si>
  <si>
    <t>A6</t>
  </si>
  <si>
    <t>Gra dwuosobowa o sumie zerowej. Rozwiąż.</t>
  </si>
  <si>
    <t>Rozwiąż algorytmem Browna</t>
  </si>
  <si>
    <t>licba iteracji n=</t>
  </si>
  <si>
    <t>ile A1 =n1</t>
  </si>
  <si>
    <t>ile A2 =n2</t>
  </si>
  <si>
    <t>ile A3 =n3</t>
  </si>
  <si>
    <t>ile B1 =m1</t>
  </si>
  <si>
    <t>ile B1 =m2</t>
  </si>
  <si>
    <t>ile B1 =m3</t>
  </si>
  <si>
    <t>Rozwiązanie dla B</t>
  </si>
  <si>
    <t>Rozwiązanie dla A</t>
  </si>
  <si>
    <t>Rozwiązanie w zbiorze strategii mieszanych jako zadanie programowania liniowego</t>
  </si>
  <si>
    <t>1. usuń warianty zdominowane</t>
  </si>
  <si>
    <t>2. Znajdź rozwiązanie dla gracza A oraz dla gracza B stosując model programowania liniowego</t>
  </si>
  <si>
    <t>2. Znajdź rozwiązanie dla gracza A oraz dla gracza B stosując algorytm Browna (wykonaj 20 iteracji)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</si>
</sst>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53"/>
      </top>
      <bottom/>
      <diagonal/>
    </border>
    <border>
      <left/>
      <right/>
      <top style="thin">
        <color indexed="53"/>
      </top>
      <bottom/>
      <diagonal/>
    </border>
    <border>
      <left/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/>
      <top/>
      <bottom/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/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0" fillId="2" borderId="1" xfId="0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/>
    <xf numFmtId="0" fontId="3" fillId="0" borderId="10" xfId="1" applyBorder="1"/>
    <xf numFmtId="0" fontId="3" fillId="0" borderId="11" xfId="1" applyBorder="1"/>
    <xf numFmtId="0" fontId="3" fillId="0" borderId="12" xfId="1" applyBorder="1"/>
    <xf numFmtId="0" fontId="3" fillId="0" borderId="13" xfId="1" applyBorder="1"/>
    <xf numFmtId="0" fontId="3" fillId="0" borderId="14" xfId="1" applyBorder="1"/>
    <xf numFmtId="0" fontId="3" fillId="0" borderId="15" xfId="1" applyBorder="1"/>
    <xf numFmtId="0" fontId="3" fillId="0" borderId="16" xfId="1" applyBorder="1"/>
    <xf numFmtId="0" fontId="3" fillId="0" borderId="17" xfId="1" applyBorder="1"/>
    <xf numFmtId="0" fontId="3" fillId="0" borderId="18" xfId="1" applyBorder="1"/>
    <xf numFmtId="0" fontId="3" fillId="0" borderId="19" xfId="1" applyBorder="1"/>
    <xf numFmtId="0" fontId="4" fillId="4" borderId="0" xfId="0" applyFont="1" applyFill="1" applyBorder="1" applyAlignment="1">
      <alignment horizontal="left"/>
    </xf>
    <xf numFmtId="0" fontId="0" fillId="4" borderId="0" xfId="0" applyFill="1"/>
    <xf numFmtId="0" fontId="4" fillId="4" borderId="0" xfId="0" applyFont="1" applyFill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/>
    <xf numFmtId="0" fontId="1" fillId="0" borderId="0" xfId="1" applyFont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opLeftCell="A6" workbookViewId="0">
      <selection activeCell="E32" sqref="E32:K34"/>
    </sheetView>
  </sheetViews>
  <sheetFormatPr defaultRowHeight="12.75"/>
  <sheetData>
    <row r="1" spans="1:11">
      <c r="B1" s="50" t="s">
        <v>56</v>
      </c>
    </row>
    <row r="3" spans="1:11">
      <c r="A3" s="1" t="s">
        <v>10</v>
      </c>
      <c r="B3" s="1" t="s">
        <v>12</v>
      </c>
    </row>
    <row r="4" spans="1:11">
      <c r="A4" s="1" t="s">
        <v>11</v>
      </c>
      <c r="B4" s="6" t="s">
        <v>0</v>
      </c>
      <c r="C4" s="6" t="s">
        <v>1</v>
      </c>
      <c r="D4" s="6" t="s">
        <v>2</v>
      </c>
    </row>
    <row r="5" spans="1:11">
      <c r="A5" s="6" t="s">
        <v>4</v>
      </c>
      <c r="B5" s="49">
        <v>3</v>
      </c>
      <c r="C5" s="49">
        <v>2</v>
      </c>
      <c r="D5" s="49">
        <v>1</v>
      </c>
    </row>
    <row r="6" spans="1:11">
      <c r="A6" s="6" t="s">
        <v>5</v>
      </c>
      <c r="B6" s="49">
        <v>4</v>
      </c>
      <c r="C6" s="49">
        <v>6</v>
      </c>
      <c r="D6" s="49">
        <v>-3</v>
      </c>
    </row>
    <row r="7" spans="1:11">
      <c r="A7" s="6" t="s">
        <v>6</v>
      </c>
      <c r="B7" s="49">
        <v>5</v>
      </c>
      <c r="C7" s="49">
        <v>0</v>
      </c>
      <c r="D7" s="49">
        <v>7</v>
      </c>
    </row>
    <row r="9" spans="1:11">
      <c r="B9" s="1" t="s">
        <v>32</v>
      </c>
    </row>
    <row r="11" spans="1:11">
      <c r="A11" s="1" t="s">
        <v>13</v>
      </c>
      <c r="E11" s="1" t="s">
        <v>14</v>
      </c>
      <c r="F11" s="1" t="s">
        <v>15</v>
      </c>
      <c r="G11" s="1" t="s">
        <v>16</v>
      </c>
      <c r="I11" s="1" t="s">
        <v>17</v>
      </c>
      <c r="J11" s="1" t="s">
        <v>18</v>
      </c>
      <c r="K11" s="1" t="s">
        <v>19</v>
      </c>
    </row>
    <row r="12" spans="1:11">
      <c r="A12" s="1"/>
      <c r="B12" s="1" t="s">
        <v>20</v>
      </c>
      <c r="E12" s="16"/>
      <c r="F12" s="16"/>
      <c r="G12" s="16"/>
      <c r="I12" t="e">
        <f>E12*$J$14</f>
        <v>#DIV/0!</v>
      </c>
      <c r="J12" t="e">
        <f>F12*$J$14</f>
        <v>#DIV/0!</v>
      </c>
      <c r="K12" t="e">
        <f>G12*J14</f>
        <v>#DIV/0!</v>
      </c>
    </row>
    <row r="13" spans="1:11">
      <c r="A13" s="1"/>
    </row>
    <row r="14" spans="1:11">
      <c r="B14" s="1" t="s">
        <v>21</v>
      </c>
      <c r="D14" s="1" t="s">
        <v>22</v>
      </c>
      <c r="E14" s="17">
        <f>SUM(E12:G12)</f>
        <v>0</v>
      </c>
      <c r="G14" s="1" t="s">
        <v>23</v>
      </c>
      <c r="J14" t="e">
        <f>1/$E$14</f>
        <v>#DIV/0!</v>
      </c>
    </row>
    <row r="15" spans="1:11">
      <c r="D15" s="1" t="s">
        <v>9</v>
      </c>
    </row>
    <row r="16" spans="1:11">
      <c r="B16" s="1" t="s">
        <v>24</v>
      </c>
      <c r="E16" s="18">
        <v>3</v>
      </c>
      <c r="F16" s="18">
        <v>4</v>
      </c>
      <c r="G16" s="18">
        <v>5</v>
      </c>
      <c r="I16">
        <f t="shared" ref="I16:I21" si="0">E16*$E$12+F16*$F$12+G16*$G$12</f>
        <v>0</v>
      </c>
      <c r="J16" s="1" t="s">
        <v>25</v>
      </c>
      <c r="K16">
        <v>1</v>
      </c>
    </row>
    <row r="17" spans="1:11">
      <c r="E17" s="18">
        <v>2</v>
      </c>
      <c r="F17" s="18">
        <v>6</v>
      </c>
      <c r="G17" s="18">
        <v>0</v>
      </c>
      <c r="I17">
        <f t="shared" si="0"/>
        <v>0</v>
      </c>
      <c r="J17" s="1" t="s">
        <v>25</v>
      </c>
      <c r="K17">
        <v>1</v>
      </c>
    </row>
    <row r="18" spans="1:11">
      <c r="E18" s="19">
        <v>1</v>
      </c>
      <c r="F18" s="18">
        <v>-3</v>
      </c>
      <c r="G18" s="18">
        <v>7</v>
      </c>
      <c r="I18">
        <f t="shared" si="0"/>
        <v>0</v>
      </c>
      <c r="J18" s="1" t="s">
        <v>25</v>
      </c>
      <c r="K18">
        <v>1</v>
      </c>
    </row>
    <row r="19" spans="1:11">
      <c r="E19" s="51">
        <v>1</v>
      </c>
      <c r="F19" s="52"/>
      <c r="G19" s="52"/>
      <c r="H19" s="52"/>
      <c r="I19" s="52">
        <f t="shared" si="0"/>
        <v>0</v>
      </c>
      <c r="J19" s="52" t="s">
        <v>25</v>
      </c>
      <c r="K19" s="52">
        <v>0</v>
      </c>
    </row>
    <row r="20" spans="1:11">
      <c r="E20" s="52"/>
      <c r="F20" s="51">
        <v>1</v>
      </c>
      <c r="G20" s="52"/>
      <c r="H20" s="52"/>
      <c r="I20" s="52">
        <f t="shared" si="0"/>
        <v>0</v>
      </c>
      <c r="J20" s="52" t="s">
        <v>25</v>
      </c>
      <c r="K20" s="52">
        <v>0</v>
      </c>
    </row>
    <row r="21" spans="1:11">
      <c r="E21" s="52"/>
      <c r="F21" s="52"/>
      <c r="G21" s="51">
        <v>1</v>
      </c>
      <c r="H21" s="52"/>
      <c r="I21" s="52">
        <f t="shared" si="0"/>
        <v>0</v>
      </c>
      <c r="J21" s="52" t="s">
        <v>25</v>
      </c>
      <c r="K21" s="52">
        <v>0</v>
      </c>
    </row>
    <row r="24" spans="1:11">
      <c r="A24" s="1" t="s">
        <v>26</v>
      </c>
      <c r="E24" s="1" t="s">
        <v>27</v>
      </c>
      <c r="F24" s="1" t="s">
        <v>28</v>
      </c>
      <c r="G24" s="1" t="s">
        <v>29</v>
      </c>
      <c r="I24" s="1" t="s">
        <v>39</v>
      </c>
      <c r="J24" s="1" t="s">
        <v>40</v>
      </c>
      <c r="K24" s="1" t="s">
        <v>41</v>
      </c>
    </row>
    <row r="25" spans="1:11">
      <c r="B25" s="1" t="s">
        <v>20</v>
      </c>
      <c r="E25" s="16"/>
      <c r="F25" s="16"/>
      <c r="G25" s="16"/>
      <c r="I25" s="1" t="e">
        <f>E25*$J$27</f>
        <v>#DIV/0!</v>
      </c>
      <c r="J25" t="e">
        <f>F25*$J$27</f>
        <v>#DIV/0!</v>
      </c>
      <c r="K25" t="e">
        <f>G25*$J$27</f>
        <v>#DIV/0!</v>
      </c>
    </row>
    <row r="27" spans="1:11">
      <c r="B27" s="1" t="s">
        <v>21</v>
      </c>
      <c r="D27" s="1" t="s">
        <v>30</v>
      </c>
      <c r="E27" s="17">
        <f>SUM(E25:G25)</f>
        <v>0</v>
      </c>
      <c r="G27" s="1" t="s">
        <v>23</v>
      </c>
      <c r="J27" t="e">
        <f>1/$E$27</f>
        <v>#DIV/0!</v>
      </c>
    </row>
    <row r="28" spans="1:11">
      <c r="D28" s="1" t="s">
        <v>8</v>
      </c>
    </row>
    <row r="29" spans="1:11">
      <c r="B29" s="1" t="s">
        <v>24</v>
      </c>
      <c r="E29" s="18">
        <v>3</v>
      </c>
      <c r="F29" s="18">
        <v>2</v>
      </c>
      <c r="G29" s="19">
        <v>1</v>
      </c>
      <c r="I29">
        <f t="shared" ref="I29:I34" si="1">E29*$E$25+F29*$F$25+G29*$G$25</f>
        <v>0</v>
      </c>
      <c r="J29" s="1" t="s">
        <v>31</v>
      </c>
      <c r="K29">
        <v>1</v>
      </c>
    </row>
    <row r="30" spans="1:11">
      <c r="E30" s="18">
        <v>4</v>
      </c>
      <c r="F30" s="18">
        <v>6</v>
      </c>
      <c r="G30" s="18">
        <v>-3</v>
      </c>
      <c r="I30">
        <f t="shared" si="1"/>
        <v>0</v>
      </c>
      <c r="J30" s="1" t="s">
        <v>31</v>
      </c>
      <c r="K30">
        <v>1</v>
      </c>
    </row>
    <row r="31" spans="1:11">
      <c r="E31" s="18">
        <v>5</v>
      </c>
      <c r="F31" s="18">
        <v>0</v>
      </c>
      <c r="G31" s="18">
        <v>7</v>
      </c>
      <c r="I31">
        <f t="shared" si="1"/>
        <v>0</v>
      </c>
      <c r="J31" s="1" t="s">
        <v>31</v>
      </c>
      <c r="K31">
        <v>1</v>
      </c>
    </row>
    <row r="32" spans="1:11">
      <c r="E32" s="51">
        <v>1</v>
      </c>
      <c r="F32" s="52"/>
      <c r="G32" s="52"/>
      <c r="H32" s="52"/>
      <c r="I32" s="52">
        <f t="shared" si="1"/>
        <v>0</v>
      </c>
      <c r="J32" s="52" t="s">
        <v>25</v>
      </c>
      <c r="K32" s="52">
        <v>0</v>
      </c>
    </row>
    <row r="33" spans="5:11">
      <c r="E33" s="52"/>
      <c r="F33" s="51">
        <v>1</v>
      </c>
      <c r="G33" s="52"/>
      <c r="H33" s="52"/>
      <c r="I33" s="52">
        <f t="shared" si="1"/>
        <v>0</v>
      </c>
      <c r="J33" s="52" t="s">
        <v>25</v>
      </c>
      <c r="K33" s="52">
        <v>0</v>
      </c>
    </row>
    <row r="34" spans="5:11">
      <c r="E34" s="52"/>
      <c r="F34" s="52"/>
      <c r="G34" s="51">
        <v>1</v>
      </c>
      <c r="H34" s="52"/>
      <c r="I34" s="52">
        <f t="shared" si="1"/>
        <v>0</v>
      </c>
      <c r="J34" s="52" t="s">
        <v>25</v>
      </c>
      <c r="K34" s="5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zoomScale="90" zoomScaleNormal="90" workbookViewId="0">
      <selection activeCell="I21" sqref="I21"/>
    </sheetView>
  </sheetViews>
  <sheetFormatPr defaultRowHeight="12.75"/>
  <sheetData>
    <row r="1" spans="1:16">
      <c r="A1" s="1" t="s">
        <v>10</v>
      </c>
      <c r="B1" s="1" t="s">
        <v>12</v>
      </c>
    </row>
    <row r="2" spans="1:16">
      <c r="A2" s="1" t="s">
        <v>11</v>
      </c>
      <c r="B2" s="6" t="s">
        <v>0</v>
      </c>
      <c r="C2" s="6" t="s">
        <v>1</v>
      </c>
      <c r="D2" s="6" t="s">
        <v>2</v>
      </c>
      <c r="E2" s="6" t="s">
        <v>2</v>
      </c>
      <c r="F2" s="6" t="s">
        <v>2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2</v>
      </c>
      <c r="N2" s="6" t="s">
        <v>2</v>
      </c>
    </row>
    <row r="3" spans="1:16">
      <c r="A3" s="6" t="s">
        <v>4</v>
      </c>
      <c r="B3" s="40">
        <v>3</v>
      </c>
      <c r="C3" s="41">
        <v>2</v>
      </c>
      <c r="D3" s="42">
        <v>1</v>
      </c>
      <c r="E3" s="20">
        <f>D3</f>
        <v>1</v>
      </c>
      <c r="F3">
        <f>E3+D3</f>
        <v>2</v>
      </c>
      <c r="G3">
        <f>F3+C3</f>
        <v>4</v>
      </c>
      <c r="H3">
        <f>G3+C3</f>
        <v>6</v>
      </c>
      <c r="I3">
        <f>H3+C3</f>
        <v>8</v>
      </c>
      <c r="J3">
        <f>I3+C3</f>
        <v>10</v>
      </c>
      <c r="K3">
        <f>J3+C3</f>
        <v>12</v>
      </c>
      <c r="L3">
        <f>K3+C3</f>
        <v>14</v>
      </c>
      <c r="M3">
        <f>L3+D3</f>
        <v>15</v>
      </c>
      <c r="N3">
        <f>M3+D3</f>
        <v>16</v>
      </c>
    </row>
    <row r="4" spans="1:16">
      <c r="A4" s="6" t="s">
        <v>5</v>
      </c>
      <c r="B4" s="43">
        <v>4</v>
      </c>
      <c r="C4" s="44">
        <v>6</v>
      </c>
      <c r="D4" s="45">
        <v>-3</v>
      </c>
      <c r="E4" s="20">
        <f t="shared" ref="E4:E5" si="0">D4</f>
        <v>-3</v>
      </c>
      <c r="F4">
        <f t="shared" ref="F4:F5" si="1">E4+D4</f>
        <v>-6</v>
      </c>
      <c r="G4">
        <f t="shared" ref="G4:G5" si="2">F4+C4</f>
        <v>0</v>
      </c>
      <c r="H4">
        <f t="shared" ref="H4:H5" si="3">G4+C4</f>
        <v>6</v>
      </c>
      <c r="I4">
        <f t="shared" ref="I4:I5" si="4">H4+C4</f>
        <v>12</v>
      </c>
      <c r="J4">
        <f t="shared" ref="J4:J5" si="5">I4+C4</f>
        <v>18</v>
      </c>
      <c r="K4">
        <f t="shared" ref="K4:K5" si="6">J4+C4</f>
        <v>24</v>
      </c>
      <c r="L4">
        <f t="shared" ref="L4:L5" si="7">K4+C4</f>
        <v>30</v>
      </c>
      <c r="M4">
        <f t="shared" ref="M4:M5" si="8">L4+D4</f>
        <v>27</v>
      </c>
      <c r="N4">
        <f t="shared" ref="N4:N5" si="9">M4+D4</f>
        <v>24</v>
      </c>
    </row>
    <row r="5" spans="1:16">
      <c r="A5" s="6" t="s">
        <v>6</v>
      </c>
      <c r="B5" s="46">
        <v>5</v>
      </c>
      <c r="C5" s="47">
        <v>0</v>
      </c>
      <c r="D5" s="48">
        <v>7</v>
      </c>
      <c r="E5" s="20">
        <f t="shared" si="0"/>
        <v>7</v>
      </c>
      <c r="F5">
        <f t="shared" si="1"/>
        <v>14</v>
      </c>
      <c r="G5">
        <f t="shared" si="2"/>
        <v>14</v>
      </c>
      <c r="H5">
        <f t="shared" si="3"/>
        <v>14</v>
      </c>
      <c r="I5">
        <f t="shared" si="4"/>
        <v>14</v>
      </c>
      <c r="J5">
        <f t="shared" si="5"/>
        <v>14</v>
      </c>
      <c r="K5">
        <f t="shared" si="6"/>
        <v>14</v>
      </c>
      <c r="L5">
        <f t="shared" si="7"/>
        <v>14</v>
      </c>
      <c r="M5">
        <f t="shared" si="8"/>
        <v>21</v>
      </c>
      <c r="N5">
        <f t="shared" si="9"/>
        <v>28</v>
      </c>
    </row>
    <row r="6" spans="1:16">
      <c r="A6" s="21" t="s">
        <v>5</v>
      </c>
      <c r="B6" s="20">
        <f>B4</f>
        <v>4</v>
      </c>
      <c r="C6" s="20">
        <f t="shared" ref="C6:D6" si="10">C4</f>
        <v>6</v>
      </c>
      <c r="D6" s="20">
        <f t="shared" si="10"/>
        <v>-3</v>
      </c>
    </row>
    <row r="7" spans="1:16">
      <c r="A7" s="21" t="s">
        <v>6</v>
      </c>
      <c r="B7" s="4">
        <f>B6+B5</f>
        <v>9</v>
      </c>
      <c r="C7" s="4">
        <f t="shared" ref="C7:D7" si="11">C6+C5</f>
        <v>6</v>
      </c>
      <c r="D7" s="4">
        <f t="shared" si="11"/>
        <v>4</v>
      </c>
    </row>
    <row r="8" spans="1:16">
      <c r="A8" s="21" t="s">
        <v>6</v>
      </c>
      <c r="B8" s="24">
        <f>B7+B5</f>
        <v>14</v>
      </c>
      <c r="C8" s="24">
        <f t="shared" ref="C8:D8" si="12">C7+C5</f>
        <v>6</v>
      </c>
      <c r="D8" s="24">
        <f t="shared" si="12"/>
        <v>11</v>
      </c>
      <c r="F8" t="s">
        <v>47</v>
      </c>
      <c r="H8">
        <f>COUNT(B6:B30)</f>
        <v>10</v>
      </c>
    </row>
    <row r="9" spans="1:16">
      <c r="A9" s="21" t="s">
        <v>6</v>
      </c>
      <c r="B9" s="24">
        <f>B8+B5</f>
        <v>19</v>
      </c>
      <c r="C9" s="24">
        <f t="shared" ref="C9:D9" si="13">C8+C5</f>
        <v>6</v>
      </c>
      <c r="D9" s="24">
        <f t="shared" si="13"/>
        <v>18</v>
      </c>
      <c r="F9" t="s">
        <v>48</v>
      </c>
      <c r="H9">
        <f>COUNTIF($A$6:$A$30,"=A1")</f>
        <v>0</v>
      </c>
      <c r="J9" t="s">
        <v>51</v>
      </c>
      <c r="L9">
        <f>COUNTIF($E$2:$AW$2,"=B1")</f>
        <v>0</v>
      </c>
    </row>
    <row r="10" spans="1:16">
      <c r="A10" s="21" t="s">
        <v>6</v>
      </c>
      <c r="B10" s="24">
        <f>B9+B5</f>
        <v>24</v>
      </c>
      <c r="C10" s="24">
        <f t="shared" ref="C10:D10" si="14">C9+C5</f>
        <v>6</v>
      </c>
      <c r="D10" s="24">
        <f t="shared" si="14"/>
        <v>25</v>
      </c>
      <c r="F10" t="s">
        <v>49</v>
      </c>
      <c r="H10">
        <f>COUNTIF($A$6:$A$30,"=A2")</f>
        <v>5</v>
      </c>
      <c r="J10" t="s">
        <v>52</v>
      </c>
      <c r="L10">
        <f>COUNTIF($E$2:$AW$2,"=B2")</f>
        <v>6</v>
      </c>
    </row>
    <row r="11" spans="1:16">
      <c r="A11" s="21" t="s">
        <v>6</v>
      </c>
      <c r="B11" s="24">
        <f>B10+B5</f>
        <v>29</v>
      </c>
      <c r="C11" s="24">
        <f t="shared" ref="C11:D11" si="15">C10+C5</f>
        <v>6</v>
      </c>
      <c r="D11" s="24">
        <f t="shared" si="15"/>
        <v>32</v>
      </c>
      <c r="F11" t="s">
        <v>50</v>
      </c>
      <c r="H11">
        <f>COUNTIF($A$6:$A$30,"=A3")</f>
        <v>5</v>
      </c>
      <c r="J11" t="s">
        <v>53</v>
      </c>
      <c r="L11">
        <f>COUNTIF($E$2:$AW$2,"=B3")</f>
        <v>4</v>
      </c>
      <c r="N11" t="s">
        <v>54</v>
      </c>
    </row>
    <row r="12" spans="1:16">
      <c r="A12" s="21" t="s">
        <v>5</v>
      </c>
      <c r="B12" s="24">
        <f>B11+B4</f>
        <v>33</v>
      </c>
      <c r="C12" s="24">
        <f t="shared" ref="C12:D12" si="16">C11+C4</f>
        <v>12</v>
      </c>
      <c r="D12" s="24">
        <f t="shared" si="16"/>
        <v>29</v>
      </c>
      <c r="F12" t="s">
        <v>17</v>
      </c>
      <c r="H12">
        <f>H9/$H$8</f>
        <v>0</v>
      </c>
      <c r="J12" t="s">
        <v>39</v>
      </c>
      <c r="L12">
        <f>L9/$H$8</f>
        <v>0</v>
      </c>
      <c r="N12" s="37" t="s">
        <v>36</v>
      </c>
      <c r="O12" s="38"/>
      <c r="P12" s="38"/>
    </row>
    <row r="13" spans="1:16">
      <c r="A13" s="21" t="s">
        <v>5</v>
      </c>
      <c r="B13" s="24">
        <f>B12+B4</f>
        <v>37</v>
      </c>
      <c r="C13" s="24">
        <f t="shared" ref="C13:D13" si="17">C12+C4</f>
        <v>18</v>
      </c>
      <c r="D13" s="24">
        <f t="shared" si="17"/>
        <v>26</v>
      </c>
      <c r="F13" t="s">
        <v>18</v>
      </c>
      <c r="H13">
        <f t="shared" ref="H13:H14" si="18">H10/$H$8</f>
        <v>0.5</v>
      </c>
      <c r="J13" t="s">
        <v>40</v>
      </c>
      <c r="L13">
        <f t="shared" ref="L13:L14" si="19">L10/$H$8</f>
        <v>0.6</v>
      </c>
      <c r="N13" s="39" t="s">
        <v>37</v>
      </c>
      <c r="O13" s="38"/>
      <c r="P13" s="38"/>
    </row>
    <row r="14" spans="1:16">
      <c r="A14" s="21" t="s">
        <v>5</v>
      </c>
      <c r="B14" s="24">
        <f>B13+B4</f>
        <v>41</v>
      </c>
      <c r="C14" s="24">
        <f t="shared" ref="C14:D14" si="20">C13+C4</f>
        <v>24</v>
      </c>
      <c r="D14" s="24">
        <f t="shared" si="20"/>
        <v>23</v>
      </c>
      <c r="F14" t="s">
        <v>19</v>
      </c>
      <c r="H14">
        <f t="shared" si="18"/>
        <v>0.5</v>
      </c>
      <c r="J14" t="s">
        <v>41</v>
      </c>
      <c r="L14">
        <f t="shared" si="19"/>
        <v>0.4</v>
      </c>
      <c r="N14" s="39" t="s">
        <v>38</v>
      </c>
      <c r="O14" s="38"/>
      <c r="P14" s="38"/>
    </row>
    <row r="15" spans="1:16">
      <c r="A15" s="21" t="s">
        <v>5</v>
      </c>
      <c r="B15" s="24">
        <f>B14+B4</f>
        <v>45</v>
      </c>
      <c r="C15" s="24">
        <f t="shared" ref="C15:D15" si="21">C14+C4</f>
        <v>30</v>
      </c>
      <c r="D15" s="24">
        <f t="shared" si="21"/>
        <v>20</v>
      </c>
    </row>
    <row r="16" spans="1:16">
      <c r="F16" t="s">
        <v>55</v>
      </c>
    </row>
    <row r="17" spans="6:8">
      <c r="F17" s="37" t="s">
        <v>33</v>
      </c>
      <c r="G17" s="38"/>
      <c r="H17" s="38"/>
    </row>
    <row r="18" spans="6:8">
      <c r="F18" s="39" t="s">
        <v>34</v>
      </c>
      <c r="G18" s="38"/>
      <c r="H18" s="38"/>
    </row>
    <row r="19" spans="6:8">
      <c r="F19" s="39" t="s">
        <v>35</v>
      </c>
      <c r="G19" s="38"/>
      <c r="H19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tabSelected="1" workbookViewId="0">
      <selection activeCell="F18" sqref="F18"/>
    </sheetView>
  </sheetViews>
  <sheetFormatPr defaultRowHeight="14.25"/>
  <cols>
    <col min="1" max="16384" width="9.140625" style="25"/>
  </cols>
  <sheetData>
    <row r="2" spans="1:5">
      <c r="B2" s="25" t="s">
        <v>42</v>
      </c>
    </row>
    <row r="3" spans="1:5">
      <c r="B3" s="53" t="s">
        <v>57</v>
      </c>
    </row>
    <row r="4" spans="1:5">
      <c r="B4" s="53" t="s">
        <v>58</v>
      </c>
    </row>
    <row r="5" spans="1:5">
      <c r="B5" s="53" t="s">
        <v>59</v>
      </c>
    </row>
    <row r="6" spans="1:5">
      <c r="B6" s="53"/>
    </row>
    <row r="8" spans="1:5" ht="15" thickBot="1">
      <c r="A8" s="26"/>
      <c r="B8" s="27" t="s">
        <v>0</v>
      </c>
      <c r="C8" s="27" t="s">
        <v>1</v>
      </c>
      <c r="D8" s="27" t="s">
        <v>2</v>
      </c>
      <c r="E8" s="27" t="s">
        <v>3</v>
      </c>
    </row>
    <row r="9" spans="1:5">
      <c r="A9" s="28" t="s">
        <v>4</v>
      </c>
      <c r="B9" s="29">
        <v>3</v>
      </c>
      <c r="C9" s="30">
        <v>5</v>
      </c>
      <c r="D9" s="30">
        <v>2</v>
      </c>
      <c r="E9" s="31">
        <v>3</v>
      </c>
    </row>
    <row r="10" spans="1:5">
      <c r="A10" s="28" t="s">
        <v>5</v>
      </c>
      <c r="B10" s="32">
        <v>1</v>
      </c>
      <c r="C10" s="26">
        <v>1</v>
      </c>
      <c r="D10" s="26">
        <v>4</v>
      </c>
      <c r="E10" s="33">
        <v>2</v>
      </c>
    </row>
    <row r="11" spans="1:5">
      <c r="A11" s="28" t="s">
        <v>6</v>
      </c>
      <c r="B11" s="32">
        <v>2</v>
      </c>
      <c r="C11" s="26">
        <v>4</v>
      </c>
      <c r="D11" s="26">
        <v>3</v>
      </c>
      <c r="E11" s="33">
        <v>2</v>
      </c>
    </row>
    <row r="12" spans="1:5">
      <c r="A12" s="28" t="s">
        <v>7</v>
      </c>
      <c r="B12" s="32">
        <v>2</v>
      </c>
      <c r="C12" s="26">
        <v>4</v>
      </c>
      <c r="D12" s="26">
        <v>3</v>
      </c>
      <c r="E12" s="33">
        <v>4</v>
      </c>
    </row>
    <row r="13" spans="1:5">
      <c r="A13" s="28" t="s">
        <v>43</v>
      </c>
      <c r="B13" s="32">
        <v>5</v>
      </c>
      <c r="C13" s="26">
        <v>4</v>
      </c>
      <c r="D13" s="26">
        <v>-2</v>
      </c>
      <c r="E13" s="33">
        <v>-1</v>
      </c>
    </row>
    <row r="14" spans="1:5" ht="15" thickBot="1">
      <c r="A14" s="28" t="s">
        <v>44</v>
      </c>
      <c r="B14" s="34">
        <v>3</v>
      </c>
      <c r="C14" s="35">
        <v>1</v>
      </c>
      <c r="D14" s="35">
        <v>2</v>
      </c>
      <c r="E14" s="3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J14"/>
  <sheetViews>
    <sheetView workbookViewId="0">
      <selection activeCell="F10" sqref="F10"/>
    </sheetView>
  </sheetViews>
  <sheetFormatPr defaultRowHeight="12.75"/>
  <sheetData>
    <row r="2" spans="2:10">
      <c r="B2" s="1"/>
    </row>
    <row r="3" spans="2:10">
      <c r="B3" s="5" t="s">
        <v>45</v>
      </c>
    </row>
    <row r="4" spans="2:10">
      <c r="B4" s="5"/>
    </row>
    <row r="5" spans="2:10">
      <c r="B5" s="1" t="s">
        <v>10</v>
      </c>
      <c r="C5" s="3" t="s">
        <v>11</v>
      </c>
      <c r="D5" s="3"/>
      <c r="E5" s="3"/>
    </row>
    <row r="6" spans="2:10">
      <c r="B6" s="3" t="s">
        <v>12</v>
      </c>
      <c r="C6" s="22" t="s">
        <v>0</v>
      </c>
      <c r="D6" s="22" t="s">
        <v>1</v>
      </c>
      <c r="E6" s="22" t="s">
        <v>2</v>
      </c>
      <c r="F6" s="22"/>
    </row>
    <row r="7" spans="2:10">
      <c r="B7" s="22" t="s">
        <v>4</v>
      </c>
      <c r="C7" s="18">
        <v>3</v>
      </c>
      <c r="D7" s="18">
        <v>2</v>
      </c>
      <c r="E7" s="2">
        <v>1</v>
      </c>
    </row>
    <row r="8" spans="2:10">
      <c r="B8" s="22" t="s">
        <v>5</v>
      </c>
      <c r="C8" s="18">
        <v>-5</v>
      </c>
      <c r="D8" s="18">
        <v>1</v>
      </c>
      <c r="E8" s="18">
        <v>2</v>
      </c>
    </row>
    <row r="9" spans="2:10">
      <c r="B9" s="22" t="s">
        <v>6</v>
      </c>
      <c r="C9" s="18">
        <v>5</v>
      </c>
      <c r="D9" s="18">
        <v>0</v>
      </c>
      <c r="E9" s="18">
        <v>-5</v>
      </c>
    </row>
    <row r="10" spans="2:10">
      <c r="B10" s="23"/>
      <c r="G10" s="1"/>
    </row>
    <row r="12" spans="2:10">
      <c r="E12" s="1"/>
      <c r="H12" s="1"/>
    </row>
    <row r="13" spans="2:10">
      <c r="H13" s="1"/>
      <c r="J13" s="1"/>
    </row>
    <row r="14" spans="2:10">
      <c r="H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10" sqref="B10"/>
    </sheetView>
  </sheetViews>
  <sheetFormatPr defaultRowHeight="12.75"/>
  <sheetData>
    <row r="1" spans="1:4">
      <c r="A1" s="1" t="s">
        <v>46</v>
      </c>
    </row>
    <row r="3" spans="1:4">
      <c r="A3" s="1" t="s">
        <v>10</v>
      </c>
      <c r="B3" s="1" t="s">
        <v>12</v>
      </c>
    </row>
    <row r="4" spans="1:4">
      <c r="A4" s="1" t="s">
        <v>11</v>
      </c>
      <c r="B4" s="6" t="s">
        <v>0</v>
      </c>
      <c r="C4" s="6" t="s">
        <v>1</v>
      </c>
      <c r="D4" s="6" t="s">
        <v>2</v>
      </c>
    </row>
    <row r="5" spans="1:4">
      <c r="A5" s="6" t="s">
        <v>4</v>
      </c>
      <c r="B5" s="7">
        <v>-2</v>
      </c>
      <c r="C5" s="8">
        <v>2</v>
      </c>
      <c r="D5" s="15">
        <v>1</v>
      </c>
    </row>
    <row r="6" spans="1:4">
      <c r="A6" s="6" t="s">
        <v>5</v>
      </c>
      <c r="B6" s="9">
        <v>4</v>
      </c>
      <c r="C6" s="10">
        <v>9</v>
      </c>
      <c r="D6" s="11">
        <v>-3</v>
      </c>
    </row>
    <row r="7" spans="1:4">
      <c r="A7" s="6" t="s">
        <v>6</v>
      </c>
      <c r="B7" s="12">
        <v>6</v>
      </c>
      <c r="C7" s="13">
        <v>-1</v>
      </c>
      <c r="D7" s="14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PL</vt:lpstr>
      <vt:lpstr>Browna</vt:lpstr>
      <vt:lpstr>zadanie1</vt:lpstr>
      <vt:lpstr>zadanie2</vt:lpstr>
      <vt:lpstr>zadanie 3</vt:lpstr>
      <vt:lpstr>Arkusz3</vt:lpstr>
    </vt:vector>
  </TitlesOfParts>
  <Company>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user-PO</dc:creator>
  <cp:lastModifiedBy>User</cp:lastModifiedBy>
  <cp:lastPrinted>2007-04-01T20:16:52Z</cp:lastPrinted>
  <dcterms:created xsi:type="dcterms:W3CDTF">2005-12-06T17:37:05Z</dcterms:created>
  <dcterms:modified xsi:type="dcterms:W3CDTF">2016-01-11T06:57:41Z</dcterms:modified>
</cp:coreProperties>
</file>