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0395" windowHeight="4290" activeTab="1"/>
  </bookViews>
  <sheets>
    <sheet name="maxmin" sheetId="7" r:id="rId1"/>
    <sheet name="dominacja " sheetId="13" r:id="rId2"/>
    <sheet name="zadanie1" sheetId="1" r:id="rId3"/>
    <sheet name="zadanie2" sheetId="14" r:id="rId4"/>
    <sheet name="zadanie3" sheetId="8" r:id="rId5"/>
    <sheet name="zadanie 4" sheetId="16" r:id="rId6"/>
  </sheets>
  <definedNames>
    <definedName name="solver_adj" localSheetId="0" hidden="1">maxmin!#REF!</definedName>
    <definedName name="solver_adj" localSheetId="2" hidden="1">#REF!</definedName>
    <definedName name="solver_cvg" localSheetId="0" hidden="1">0.0001</definedName>
    <definedName name="solver_cvg" localSheetId="2" hidden="1">0.0001</definedName>
    <definedName name="solver_drv" localSheetId="0" hidden="1">1</definedName>
    <definedName name="solver_drv" localSheetId="2" hidden="1">1</definedName>
    <definedName name="solver_est" localSheetId="0" hidden="1">1</definedName>
    <definedName name="solver_est" localSheetId="2" hidden="1">1</definedName>
    <definedName name="solver_itr" localSheetId="0" hidden="1">100</definedName>
    <definedName name="solver_itr" localSheetId="2" hidden="1">100</definedName>
    <definedName name="solver_lhs1" localSheetId="0" hidden="1">maxmin!#REF!</definedName>
    <definedName name="solver_lhs1" localSheetId="2" hidden="1">#REF!</definedName>
    <definedName name="solver_lhs2" localSheetId="0" hidden="1">maxmin!#REF!</definedName>
    <definedName name="solver_lhs2" localSheetId="2" hidden="1">#REF!</definedName>
    <definedName name="solver_lhs3" localSheetId="0" hidden="1">maxmin!#REF!</definedName>
    <definedName name="solver_lhs3" localSheetId="2" hidden="1">#REF!</definedName>
    <definedName name="solver_lhs4" localSheetId="0" hidden="1">maxmin!#REF!</definedName>
    <definedName name="solver_lhs4" localSheetId="2" hidden="1">#REF!</definedName>
    <definedName name="solver_lhs5" localSheetId="0" hidden="1">maxmin!#REF!</definedName>
    <definedName name="solver_lhs6" localSheetId="0" hidden="1">maxmin!#REF!</definedName>
    <definedName name="solver_lin" localSheetId="0" hidden="1">2</definedName>
    <definedName name="solver_lin" localSheetId="2" hidden="1">1</definedName>
    <definedName name="solver_neg" localSheetId="0" hidden="1">2</definedName>
    <definedName name="solver_neg" localSheetId="2" hidden="1">1</definedName>
    <definedName name="solver_num" localSheetId="0" hidden="1">6</definedName>
    <definedName name="solver_num" localSheetId="2" hidden="1">3</definedName>
    <definedName name="solver_nwt" localSheetId="0" hidden="1">1</definedName>
    <definedName name="solver_nwt" localSheetId="2" hidden="1">1</definedName>
    <definedName name="solver_opt" localSheetId="0" hidden="1">maxmin!#REF!</definedName>
    <definedName name="solver_opt" localSheetId="2" hidden="1">#REF!</definedName>
    <definedName name="solver_pre" localSheetId="0" hidden="1">0.000001</definedName>
    <definedName name="solver_pre" localSheetId="2" hidden="1">0.000001</definedName>
    <definedName name="solver_rel1" localSheetId="0" hidden="1">3</definedName>
    <definedName name="solver_rel1" localSheetId="2" hidden="1">1</definedName>
    <definedName name="solver_rel2" localSheetId="0" hidden="1">3</definedName>
    <definedName name="solver_rel2" localSheetId="2" hidden="1">1</definedName>
    <definedName name="solver_rel3" localSheetId="0" hidden="1">3</definedName>
    <definedName name="solver_rel3" localSheetId="2" hidden="1">1</definedName>
    <definedName name="solver_rel4" localSheetId="0" hidden="1">3</definedName>
    <definedName name="solver_rel4" localSheetId="2" hidden="1">3</definedName>
    <definedName name="solver_rel5" localSheetId="0" hidden="1">3</definedName>
    <definedName name="solver_rel6" localSheetId="0" hidden="1">3</definedName>
    <definedName name="solver_rhs1" localSheetId="0" hidden="1">maxmin!#REF!</definedName>
    <definedName name="solver_rhs1" localSheetId="2" hidden="1">#REF!</definedName>
    <definedName name="solver_rhs2" localSheetId="0" hidden="1">maxmin!#REF!</definedName>
    <definedName name="solver_rhs2" localSheetId="2" hidden="1">#REF!</definedName>
    <definedName name="solver_rhs3" localSheetId="0" hidden="1">maxmin!#REF!</definedName>
    <definedName name="solver_rhs3" localSheetId="2" hidden="1">#REF!</definedName>
    <definedName name="solver_rhs4" localSheetId="0" hidden="1">maxmin!#REF!</definedName>
    <definedName name="solver_rhs4" localSheetId="2" hidden="1">#REF!</definedName>
    <definedName name="solver_rhs5" localSheetId="0" hidden="1">maxmin!#REF!</definedName>
    <definedName name="solver_rhs6" localSheetId="0" hidden="1">maxmin!#REF!</definedName>
    <definedName name="solver_scl" localSheetId="0" hidden="1">2</definedName>
    <definedName name="solver_scl" localSheetId="2" hidden="1">2</definedName>
    <definedName name="solver_sho" localSheetId="0" hidden="1">2</definedName>
    <definedName name="solver_sho" localSheetId="2" hidden="1">2</definedName>
    <definedName name="solver_tim" localSheetId="0" hidden="1">100</definedName>
    <definedName name="solver_tim" localSheetId="2" hidden="1">100</definedName>
    <definedName name="solver_tol" localSheetId="0" hidden="1">0.05</definedName>
    <definedName name="solver_tol" localSheetId="2" hidden="1">0.05</definedName>
    <definedName name="solver_typ" localSheetId="0" hidden="1">2</definedName>
    <definedName name="solver_typ" localSheetId="2" hidden="1">1</definedName>
    <definedName name="solver_val" localSheetId="0" hidden="1">0</definedName>
    <definedName name="solver_val" localSheetId="2" hidden="1">0</definedName>
  </definedNames>
  <calcPr calcId="125725"/>
</workbook>
</file>

<file path=xl/calcChain.xml><?xml version="1.0" encoding="utf-8"?>
<calcChain xmlns="http://schemas.openxmlformats.org/spreadsheetml/2006/main">
  <c r="I87" i="13"/>
  <c r="I88" s="1"/>
  <c r="I86"/>
  <c r="C106"/>
  <c r="B106"/>
  <c r="C105"/>
  <c r="B105"/>
  <c r="B120"/>
  <c r="B119"/>
  <c r="C119"/>
  <c r="D119" s="1"/>
  <c r="C118"/>
  <c r="D118" s="1"/>
  <c r="B118"/>
  <c r="J87"/>
  <c r="J88" s="1"/>
  <c r="J86"/>
  <c r="F119" l="1"/>
  <c r="C120"/>
  <c r="D121" s="1"/>
  <c r="E70"/>
  <c r="E83" s="1"/>
  <c r="E99" s="1"/>
  <c r="D70"/>
  <c r="D83" s="1"/>
  <c r="D99" s="1"/>
  <c r="C70"/>
  <c r="C83" s="1"/>
  <c r="C99" s="1"/>
  <c r="B70"/>
  <c r="B83" s="1"/>
  <c r="B99" s="1"/>
  <c r="E69"/>
  <c r="E82" s="1"/>
  <c r="D69"/>
  <c r="D82" s="1"/>
  <c r="C69"/>
  <c r="C82" s="1"/>
  <c r="B69"/>
  <c r="B82" s="1"/>
  <c r="E68"/>
  <c r="E81" s="1"/>
  <c r="G86" s="1"/>
  <c r="D68"/>
  <c r="D81" s="1"/>
  <c r="C68"/>
  <c r="C81" s="1"/>
  <c r="B68"/>
  <c r="B81" s="1"/>
  <c r="E67"/>
  <c r="E80" s="1"/>
  <c r="E96" s="1"/>
  <c r="D67"/>
  <c r="D80" s="1"/>
  <c r="D96" s="1"/>
  <c r="C67"/>
  <c r="C80" s="1"/>
  <c r="C96" s="1"/>
  <c r="B67"/>
  <c r="B80" s="1"/>
  <c r="B96" s="1"/>
  <c r="E66"/>
  <c r="E79" s="1"/>
  <c r="E95" s="1"/>
  <c r="D66"/>
  <c r="D79" s="1"/>
  <c r="D95" s="1"/>
  <c r="C66"/>
  <c r="C79" s="1"/>
  <c r="C95" s="1"/>
  <c r="B66"/>
  <c r="B79" s="1"/>
  <c r="B95" s="1"/>
  <c r="E65"/>
  <c r="E78" s="1"/>
  <c r="E94" s="1"/>
  <c r="D65"/>
  <c r="D78" s="1"/>
  <c r="D94" s="1"/>
  <c r="C65"/>
  <c r="C78" s="1"/>
  <c r="C94" s="1"/>
  <c r="B65"/>
  <c r="B78" s="1"/>
  <c r="B94" s="1"/>
  <c r="E54"/>
  <c r="D54"/>
  <c r="E52"/>
  <c r="D52"/>
  <c r="E39"/>
  <c r="E55" s="1"/>
  <c r="D39"/>
  <c r="D55" s="1"/>
  <c r="C39"/>
  <c r="C55" s="1"/>
  <c r="B39"/>
  <c r="B55" s="1"/>
  <c r="C38"/>
  <c r="C54" s="1"/>
  <c r="B38"/>
  <c r="E37"/>
  <c r="E53" s="1"/>
  <c r="D37"/>
  <c r="C37"/>
  <c r="C53" s="1"/>
  <c r="B37"/>
  <c r="C36"/>
  <c r="C52" s="1"/>
  <c r="C56" s="1"/>
  <c r="B36"/>
  <c r="E35"/>
  <c r="E51" s="1"/>
  <c r="D35"/>
  <c r="C35"/>
  <c r="C51" s="1"/>
  <c r="B35"/>
  <c r="E34"/>
  <c r="E50" s="1"/>
  <c r="D34"/>
  <c r="D47" s="1"/>
  <c r="C34"/>
  <c r="C50" s="1"/>
  <c r="B34"/>
  <c r="B50" s="1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24" i="7"/>
  <c r="G24"/>
  <c r="D22"/>
  <c r="E22"/>
  <c r="F22"/>
  <c r="C22"/>
  <c r="G19"/>
  <c r="G20"/>
  <c r="G21"/>
  <c r="G18"/>
  <c r="E12"/>
  <c r="G12"/>
  <c r="D10"/>
  <c r="E10"/>
  <c r="F10"/>
  <c r="C10"/>
  <c r="G7"/>
  <c r="G8"/>
  <c r="G9"/>
  <c r="G6"/>
  <c r="H86" i="13" l="1"/>
  <c r="C86"/>
  <c r="H87"/>
  <c r="C87"/>
  <c r="G87"/>
  <c r="F86"/>
  <c r="D86"/>
  <c r="B86"/>
  <c r="E86"/>
  <c r="F87"/>
  <c r="D87"/>
  <c r="B87"/>
  <c r="E87"/>
  <c r="B41"/>
  <c r="D41"/>
  <c r="B43"/>
  <c r="B45"/>
  <c r="D45"/>
  <c r="B47"/>
  <c r="C59"/>
  <c r="C57"/>
  <c r="E59"/>
  <c r="E57"/>
  <c r="C58"/>
  <c r="C61"/>
  <c r="C62"/>
  <c r="C60"/>
  <c r="E62"/>
  <c r="E60"/>
  <c r="C97"/>
  <c r="E97"/>
  <c r="C98"/>
  <c r="E98"/>
  <c r="E56"/>
  <c r="E58"/>
  <c r="D62"/>
  <c r="B97"/>
  <c r="D97"/>
  <c r="B98"/>
  <c r="D98"/>
  <c r="D61"/>
  <c r="B40"/>
  <c r="D40"/>
  <c r="C41"/>
  <c r="F41" s="1"/>
  <c r="E41"/>
  <c r="B42"/>
  <c r="D42"/>
  <c r="C43"/>
  <c r="F43" s="1"/>
  <c r="E43"/>
  <c r="B44"/>
  <c r="D44"/>
  <c r="C45"/>
  <c r="F45" s="1"/>
  <c r="E45"/>
  <c r="B46"/>
  <c r="D46"/>
  <c r="C47"/>
  <c r="F47" s="1"/>
  <c r="E47"/>
  <c r="D50"/>
  <c r="B51"/>
  <c r="D51"/>
  <c r="B52"/>
  <c r="B53"/>
  <c r="D53"/>
  <c r="D60" s="1"/>
  <c r="B54"/>
  <c r="D58"/>
  <c r="E61"/>
  <c r="C40"/>
  <c r="E40"/>
  <c r="C42"/>
  <c r="E42"/>
  <c r="D43"/>
  <c r="C44"/>
  <c r="E44"/>
  <c r="C46"/>
  <c r="E46"/>
  <c r="B61" l="1"/>
  <c r="F61" s="1"/>
  <c r="B58"/>
  <c r="F58" s="1"/>
  <c r="B59"/>
  <c r="B57"/>
  <c r="F46"/>
  <c r="F44"/>
  <c r="F42"/>
  <c r="F40"/>
  <c r="D56"/>
  <c r="E88"/>
  <c r="B88"/>
  <c r="F88"/>
  <c r="B60"/>
  <c r="F60" s="1"/>
  <c r="H88"/>
  <c r="D59"/>
  <c r="D57"/>
  <c r="B112"/>
  <c r="D106"/>
  <c r="B111"/>
  <c r="B56"/>
  <c r="F56" s="1"/>
  <c r="D88"/>
  <c r="B62"/>
  <c r="F62" s="1"/>
  <c r="G88"/>
  <c r="C88"/>
  <c r="D105" l="1"/>
  <c r="F59"/>
  <c r="F57"/>
</calcChain>
</file>

<file path=xl/sharedStrings.xml><?xml version="1.0" encoding="utf-8"?>
<sst xmlns="http://schemas.openxmlformats.org/spreadsheetml/2006/main" count="201" uniqueCount="94">
  <si>
    <t>B1</t>
  </si>
  <si>
    <t>B2</t>
  </si>
  <si>
    <t>B3</t>
  </si>
  <si>
    <t>B4</t>
  </si>
  <si>
    <t>A1</t>
  </si>
  <si>
    <t>A2</t>
  </si>
  <si>
    <t>A3</t>
  </si>
  <si>
    <t>A4</t>
  </si>
  <si>
    <t>GRACZ B</t>
  </si>
  <si>
    <t>GRACZ A</t>
  </si>
  <si>
    <t>Zad1.</t>
  </si>
  <si>
    <t xml:space="preserve">      Wacek</t>
  </si>
  <si>
    <t>Marek</t>
  </si>
  <si>
    <t>c) rozwiąż grę dla Marka</t>
  </si>
  <si>
    <t>Macierz korzyści gracza A</t>
  </si>
  <si>
    <t>Zadanie 2</t>
  </si>
  <si>
    <t>max</t>
  </si>
  <si>
    <t>min</t>
  </si>
  <si>
    <t>maxmin</t>
  </si>
  <si>
    <t>minmax</t>
  </si>
  <si>
    <t>Strategie</t>
  </si>
  <si>
    <t>Gracz B</t>
  </si>
  <si>
    <t>Gracz A</t>
  </si>
  <si>
    <t>A</t>
  </si>
  <si>
    <t>B</t>
  </si>
  <si>
    <t>C</t>
  </si>
  <si>
    <t>=</t>
  </si>
  <si>
    <t>nie ma rozwiązania w zbiorze strategii czystych</t>
  </si>
  <si>
    <t>szukamy rozwiązania w zbiorze strategii mieszanych</t>
  </si>
  <si>
    <t>Poniżej podana jest macierz wypłat w grze o sumie zerowej dla gracza A.</t>
  </si>
  <si>
    <t>A5</t>
  </si>
  <si>
    <t>A6</t>
  </si>
  <si>
    <t>A1- A6 są to warianty postępowania gracza A</t>
  </si>
  <si>
    <t>B1- B4 są to warianty postępowania gracza B</t>
  </si>
  <si>
    <t xml:space="preserve">Wartości tablicy oznaczają wypłaty gracza A. Wiemy też ,że suma wypłat obu graczy zeruje się. </t>
  </si>
  <si>
    <t>Stąd wypłaty gracza B można zapisać w macierzy:</t>
  </si>
  <si>
    <t xml:space="preserve">są to macierze przeciwne, więc wystarczy pamiętać </t>
  </si>
  <si>
    <t>tylko jedna z nich</t>
  </si>
  <si>
    <t>Metody postępowania przy wyborze optymalnego wariantu dla obu graczy:</t>
  </si>
  <si>
    <t>1. Eliminujemy wiersze i kolumny zdominowane.</t>
  </si>
  <si>
    <t>a) jeśli pewien wiersz ma wartości nie mniejsze niż drugi wiersz, to jest lepszy z punktu widzenia gracza A</t>
  </si>
  <si>
    <r>
      <t>Zatem ten wiersz</t>
    </r>
    <r>
      <rPr>
        <b/>
        <sz val="11"/>
        <color rgb="FF0070C0"/>
        <rFont val="Czcionka tekstu podstawowego"/>
        <charset val="238"/>
      </rPr>
      <t xml:space="preserve"> dominuje</t>
    </r>
    <r>
      <rPr>
        <sz val="10"/>
        <rFont val="Arial"/>
        <family val="2"/>
        <charset val="238"/>
      </rPr>
      <t xml:space="preserve"> nad drugim, a ten drugi jest </t>
    </r>
    <r>
      <rPr>
        <b/>
        <sz val="11"/>
        <color rgb="FF0070C0"/>
        <rFont val="Czcionka tekstu podstawowego"/>
        <charset val="238"/>
      </rPr>
      <t>zdominowany</t>
    </r>
    <r>
      <rPr>
        <sz val="10"/>
        <rFont val="Arial"/>
        <family val="2"/>
        <charset val="238"/>
      </rPr>
      <t xml:space="preserve"> przez pierwszy.</t>
    </r>
  </si>
  <si>
    <t>Trzeba sprawdzić każdą parę:</t>
  </si>
  <si>
    <t>A1&lt;=A2?</t>
  </si>
  <si>
    <t>A2&lt;=A1?</t>
  </si>
  <si>
    <t>A1 dominuje A2 (A2 jest zdominowany) - można wykreślić A2</t>
  </si>
  <si>
    <t>A1&lt;=A3?</t>
  </si>
  <si>
    <t>A3&lt;=A1?</t>
  </si>
  <si>
    <t>A1&lt;=A4?</t>
  </si>
  <si>
    <t>A4&lt;=A1?</t>
  </si>
  <si>
    <t>A1&lt;=A5?</t>
  </si>
  <si>
    <t>A5 dominuje A1 (A1 jest zdominowany) - można wykreślić A1</t>
  </si>
  <si>
    <t>A5&lt;=A1?</t>
  </si>
  <si>
    <t>zostały tylko A3, A4,A5,A6</t>
  </si>
  <si>
    <t>A3&lt;=A4?</t>
  </si>
  <si>
    <t>A4 dominuje A3 (A3 jest zdominowany) - można wykreślić A3</t>
  </si>
  <si>
    <t>A4&lt;=A5?</t>
  </si>
  <si>
    <t>A5&lt;=A4?</t>
  </si>
  <si>
    <t>A4&lt;=A6?</t>
  </si>
  <si>
    <t>A6&lt;=A4?</t>
  </si>
  <si>
    <t>A5&lt;=A6?</t>
  </si>
  <si>
    <t>A6&lt;=A5?</t>
  </si>
  <si>
    <t>A5 dominuje A6 (A6 jest zdominowany) - można wykreślić A6</t>
  </si>
  <si>
    <r>
      <t>Zatem ta kolumna</t>
    </r>
    <r>
      <rPr>
        <b/>
        <sz val="11"/>
        <color rgb="FF0070C0"/>
        <rFont val="Czcionka tekstu podstawowego"/>
        <charset val="238"/>
      </rPr>
      <t xml:space="preserve"> dominuje</t>
    </r>
    <r>
      <rPr>
        <sz val="10"/>
        <rFont val="Arial"/>
        <family val="2"/>
        <charset val="238"/>
      </rPr>
      <t xml:space="preserve"> nad drugą, a ta druga jest </t>
    </r>
    <r>
      <rPr>
        <b/>
        <sz val="11"/>
        <color rgb="FF0070C0"/>
        <rFont val="Czcionka tekstu podstawowego"/>
        <charset val="238"/>
      </rPr>
      <t>zdominowana</t>
    </r>
    <r>
      <rPr>
        <sz val="10"/>
        <rFont val="Arial"/>
        <family val="2"/>
        <charset val="238"/>
      </rPr>
      <t xml:space="preserve"> przez pierwszą.</t>
    </r>
  </si>
  <si>
    <t>mamy teraz tylko dwa wiersze:</t>
  </si>
  <si>
    <t>B1&gt;=B2?</t>
  </si>
  <si>
    <t>B2&gt;=B1?</t>
  </si>
  <si>
    <t>B1&gt;=B3?</t>
  </si>
  <si>
    <t>B3&gt;=B1?</t>
  </si>
  <si>
    <t>B1&gt;=B4?</t>
  </si>
  <si>
    <t>B4&gt;=B1?</t>
  </si>
  <si>
    <t>B2&gt;=B3?</t>
  </si>
  <si>
    <t>B2 zdominowana</t>
  </si>
  <si>
    <t xml:space="preserve">Trzeba jeszcze sprawdzić czy w tej sytuacji są wiersze zdominowane </t>
  </si>
  <si>
    <t>b) Po redukcji macierz wypłat przyjmuje postać:</t>
  </si>
  <si>
    <t>Można teraz poszukiwac rozwiązania</t>
  </si>
  <si>
    <t>Gra dwuosobowa o sumie zerowej. Rozwiąż.</t>
  </si>
  <si>
    <t>b) jeśli pewna kolumna ma wartości nie wieksze niż druga, to jest lepsza z punktu widzenia gracza B</t>
  </si>
  <si>
    <t>B3&gt;=B2?</t>
  </si>
  <si>
    <t>B3&gt;=B4?</t>
  </si>
  <si>
    <t>sprawdzamy strategią maksyminową</t>
  </si>
  <si>
    <t>maxmin=</t>
  </si>
  <si>
    <t>minmax=</t>
  </si>
  <si>
    <t>maxmin jest różne od minmax -- nie ma punktu siodłowego, nie ma rozwiązan w zbiorze strategii czystych</t>
  </si>
  <si>
    <t>rozwiazanie. A4 , (B2 lub B4)</t>
  </si>
  <si>
    <t>D</t>
  </si>
  <si>
    <t xml:space="preserve">a) </t>
  </si>
  <si>
    <t>Wacek</t>
  </si>
  <si>
    <t xml:space="preserve">b) </t>
  </si>
  <si>
    <t>Marek i Wacek grają w grę podobną do marynarza (pokazują jednocześnie od 1do 3 palców). Tablice zawierają wygrane Marka. Sprawdź strategią maksyminową czy istnieje punkt siodłowy. Jeżeli nie istnieje taki punkt to wykreśl strategie zdominowane.</t>
  </si>
  <si>
    <t>Wykreśl warianty zdominowane a nastepnie znajdź rozwiązanie w zbiorze strategii czystych</t>
  </si>
  <si>
    <t>B4 zdominowana</t>
  </si>
  <si>
    <t>Można wykreślić B2 i B4</t>
  </si>
  <si>
    <t>Każdemu z graczy zostały tylko po dwa rozsądne warianty, odpowiednio, A4, A5 i B1,B3</t>
  </si>
</sst>
</file>

<file path=xl/styles.xml><?xml version="1.0" encoding="utf-8"?>
<styleSheet xmlns="http://schemas.openxmlformats.org/spreadsheetml/2006/main">
  <fonts count="2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rgb="FF0070C0"/>
      <name val="Czcionka tekstu podstawowego"/>
      <charset val="238"/>
    </font>
    <font>
      <sz val="11"/>
      <name val="Czcionka tekstu podstawowego"/>
      <family val="2"/>
      <charset val="238"/>
    </font>
    <font>
      <sz val="9.5"/>
      <name val="Arial"/>
      <family val="2"/>
      <charset val="238"/>
    </font>
    <font>
      <sz val="9.5"/>
      <color rgb="FF990000"/>
      <name val="Arial"/>
      <family val="2"/>
      <charset val="238"/>
    </font>
    <font>
      <sz val="9.5"/>
      <color rgb="FF000099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CCCC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thin">
        <color rgb="FF000000"/>
      </right>
      <top style="medium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AAAAAA"/>
      </top>
      <bottom style="thin">
        <color rgb="FF000000"/>
      </bottom>
      <diagonal/>
    </border>
    <border>
      <left style="thin">
        <color rgb="FF000000"/>
      </left>
      <right style="medium">
        <color rgb="FFAAAAAA"/>
      </right>
      <top style="medium">
        <color rgb="FFAAAAAA"/>
      </top>
      <bottom style="thin">
        <color rgb="FF000000"/>
      </bottom>
      <diagonal/>
    </border>
    <border>
      <left style="medium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AAAAAA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thin">
        <color rgb="FF000000"/>
      </right>
      <top style="thin">
        <color rgb="FF000000"/>
      </top>
      <bottom style="medium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AAAAAA"/>
      </bottom>
      <diagonal/>
    </border>
    <border>
      <left style="thin">
        <color rgb="FF000000"/>
      </left>
      <right style="medium">
        <color rgb="FFAAAAAA"/>
      </right>
      <top style="thin">
        <color rgb="FF000000"/>
      </top>
      <bottom style="medium">
        <color rgb="FFAAAAAA"/>
      </bottom>
      <diagonal/>
    </border>
    <border>
      <left/>
      <right/>
      <top style="medium">
        <color rgb="FFAAAAAA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81">
    <xf numFmtId="0" fontId="0" fillId="0" borderId="0" xfId="0"/>
    <xf numFmtId="0" fontId="6" fillId="0" borderId="0" xfId="0" applyFont="1"/>
    <xf numFmtId="0" fontId="0" fillId="2" borderId="1" xfId="0" applyFill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0" fillId="0" borderId="0" xfId="0" applyFont="1"/>
    <xf numFmtId="0" fontId="7" fillId="0" borderId="0" xfId="0" applyFont="1"/>
    <xf numFmtId="0" fontId="6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11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/>
    <xf numFmtId="0" fontId="9" fillId="2" borderId="1" xfId="0" applyFont="1" applyFill="1" applyBorder="1"/>
    <xf numFmtId="0" fontId="7" fillId="2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2" borderId="5" xfId="0" applyFont="1" applyFill="1" applyBorder="1"/>
    <xf numFmtId="0" fontId="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Fill="1" applyBorder="1"/>
    <xf numFmtId="0" fontId="12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4" fillId="0" borderId="0" xfId="1"/>
    <xf numFmtId="0" fontId="4" fillId="0" borderId="1" xfId="1" applyBorder="1"/>
    <xf numFmtId="0" fontId="4" fillId="0" borderId="6" xfId="1" applyBorder="1"/>
    <xf numFmtId="0" fontId="4" fillId="0" borderId="7" xfId="1" applyBorder="1"/>
    <xf numFmtId="0" fontId="4" fillId="0" borderId="8" xfId="1" applyBorder="1"/>
    <xf numFmtId="0" fontId="4" fillId="0" borderId="9" xfId="1" applyBorder="1"/>
    <xf numFmtId="0" fontId="4" fillId="0" borderId="10" xfId="1" applyBorder="1"/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4" fillId="0" borderId="14" xfId="1" applyBorder="1"/>
    <xf numFmtId="0" fontId="4" fillId="0" borderId="15" xfId="1" applyBorder="1"/>
    <xf numFmtId="0" fontId="4" fillId="0" borderId="0" xfId="1" applyFill="1" applyBorder="1"/>
    <xf numFmtId="0" fontId="4" fillId="3" borderId="8" xfId="1" applyFill="1" applyBorder="1"/>
    <xf numFmtId="0" fontId="4" fillId="3" borderId="9" xfId="1" applyFill="1" applyBorder="1"/>
    <xf numFmtId="0" fontId="4" fillId="3" borderId="10" xfId="1" applyFill="1" applyBorder="1"/>
    <xf numFmtId="0" fontId="15" fillId="3" borderId="11" xfId="1" applyFont="1" applyFill="1" applyBorder="1"/>
    <xf numFmtId="0" fontId="15" fillId="3" borderId="1" xfId="1" applyFont="1" applyFill="1" applyBorder="1"/>
    <xf numFmtId="0" fontId="15" fillId="3" borderId="12" xfId="1" applyFont="1" applyFill="1" applyBorder="1"/>
    <xf numFmtId="0" fontId="4" fillId="3" borderId="1" xfId="1" applyFill="1" applyBorder="1"/>
    <xf numFmtId="0" fontId="4" fillId="2" borderId="1" xfId="1" applyFill="1" applyBorder="1"/>
    <xf numFmtId="0" fontId="4" fillId="0" borderId="0" xfId="1" applyBorder="1"/>
    <xf numFmtId="0" fontId="4" fillId="2" borderId="0" xfId="1" applyFill="1" applyBorder="1"/>
    <xf numFmtId="0" fontId="4" fillId="4" borderId="1" xfId="1" applyFill="1" applyBorder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Border="1" applyAlignment="1">
      <alignment horizontal="center" vertical="top" wrapText="1"/>
    </xf>
    <xf numFmtId="0" fontId="2" fillId="0" borderId="0" xfId="1" applyFont="1"/>
    <xf numFmtId="0" fontId="18" fillId="5" borderId="16" xfId="0" applyFont="1" applyFill="1" applyBorder="1" applyAlignment="1">
      <alignment horizontal="center" wrapText="1"/>
    </xf>
    <xf numFmtId="0" fontId="16" fillId="6" borderId="17" xfId="0" applyFont="1" applyFill="1" applyBorder="1" applyAlignment="1">
      <alignment horizontal="center" wrapText="1"/>
    </xf>
    <xf numFmtId="0" fontId="17" fillId="6" borderId="18" xfId="0" applyFont="1" applyFill="1" applyBorder="1" applyAlignment="1">
      <alignment horizontal="center" wrapText="1"/>
    </xf>
    <xf numFmtId="0" fontId="17" fillId="6" borderId="19" xfId="0" applyFont="1" applyFill="1" applyBorder="1" applyAlignment="1">
      <alignment horizontal="center" wrapText="1"/>
    </xf>
    <xf numFmtId="0" fontId="18" fillId="6" borderId="20" xfId="0" applyFont="1" applyFill="1" applyBorder="1" applyAlignment="1">
      <alignment horizontal="center" wrapText="1"/>
    </xf>
    <xf numFmtId="0" fontId="18" fillId="5" borderId="21" xfId="0" applyFont="1" applyFill="1" applyBorder="1" applyAlignment="1">
      <alignment horizontal="center" wrapText="1"/>
    </xf>
    <xf numFmtId="0" fontId="18" fillId="6" borderId="22" xfId="0" applyFont="1" applyFill="1" applyBorder="1" applyAlignment="1">
      <alignment horizontal="center" wrapText="1"/>
    </xf>
    <xf numFmtId="0" fontId="18" fillId="5" borderId="23" xfId="0" applyFont="1" applyFill="1" applyBorder="1" applyAlignment="1">
      <alignment horizontal="center" wrapText="1"/>
    </xf>
    <xf numFmtId="0" fontId="18" fillId="5" borderId="24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vertical="top" wrapText="1"/>
    </xf>
    <xf numFmtId="0" fontId="19" fillId="2" borderId="3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1" fillId="0" borderId="0" xfId="1" applyFont="1"/>
    <xf numFmtId="0" fontId="1" fillId="0" borderId="6" xfId="1" applyFont="1" applyBorder="1"/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10" fillId="2" borderId="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0" fillId="0" borderId="25" xfId="0" applyBorder="1"/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2"/>
  <sheetViews>
    <sheetView topLeftCell="A11" zoomScale="120" zoomScaleNormal="120" workbookViewId="0">
      <selection activeCell="B35" sqref="B35"/>
    </sheetView>
  </sheetViews>
  <sheetFormatPr defaultRowHeight="12.75"/>
  <cols>
    <col min="1" max="1" width="4.28515625" customWidth="1"/>
    <col min="2" max="2" width="9.7109375" customWidth="1"/>
    <col min="3" max="3" width="5.140625" customWidth="1"/>
    <col min="4" max="4" width="6.140625" customWidth="1"/>
    <col min="5" max="5" width="6.5703125" customWidth="1"/>
    <col min="6" max="6" width="6.140625" customWidth="1"/>
    <col min="7" max="7" width="7.7109375" customWidth="1"/>
    <col min="8" max="8" width="27.42578125" customWidth="1"/>
    <col min="9" max="9" width="8.28515625" customWidth="1"/>
    <col min="10" max="11" width="7.42578125" customWidth="1"/>
    <col min="12" max="12" width="9.28515625" customWidth="1"/>
    <col min="13" max="13" width="4.7109375" customWidth="1"/>
    <col min="14" max="14" width="4.140625" customWidth="1"/>
    <col min="15" max="15" width="6" customWidth="1"/>
  </cols>
  <sheetData>
    <row r="1" spans="2:11">
      <c r="B1" s="1"/>
    </row>
    <row r="2" spans="2:11">
      <c r="B2" s="1"/>
    </row>
    <row r="3" spans="2:11">
      <c r="B3" s="1" t="s">
        <v>10</v>
      </c>
      <c r="C3" s="1" t="s">
        <v>14</v>
      </c>
    </row>
    <row r="4" spans="2:11">
      <c r="C4" s="5" t="s">
        <v>8</v>
      </c>
      <c r="D4" s="5"/>
      <c r="E4" s="5"/>
      <c r="F4" s="5"/>
    </row>
    <row r="5" spans="2:11">
      <c r="B5" s="3" t="s">
        <v>9</v>
      </c>
      <c r="C5" s="5" t="s">
        <v>0</v>
      </c>
      <c r="D5" s="5" t="s">
        <v>1</v>
      </c>
      <c r="E5" s="5" t="s">
        <v>2</v>
      </c>
      <c r="F5" s="5" t="s">
        <v>3</v>
      </c>
      <c r="G5" s="5" t="s">
        <v>17</v>
      </c>
    </row>
    <row r="6" spans="2:11">
      <c r="B6" s="3" t="s">
        <v>4</v>
      </c>
      <c r="C6" s="2">
        <v>3</v>
      </c>
      <c r="D6" s="2">
        <v>2</v>
      </c>
      <c r="E6" s="2">
        <v>1</v>
      </c>
      <c r="F6" s="2">
        <v>1</v>
      </c>
      <c r="G6">
        <f>MIN(C6:F6)</f>
        <v>1</v>
      </c>
      <c r="H6" s="1"/>
      <c r="K6" s="1"/>
    </row>
    <row r="7" spans="2:11">
      <c r="B7" s="3" t="s">
        <v>5</v>
      </c>
      <c r="C7" s="2">
        <v>4</v>
      </c>
      <c r="D7" s="2">
        <v>1</v>
      </c>
      <c r="E7" s="2">
        <v>-3</v>
      </c>
      <c r="F7" s="2">
        <v>2</v>
      </c>
      <c r="G7">
        <f t="shared" ref="G7:G9" si="0">MIN(C7:F7)</f>
        <v>-3</v>
      </c>
      <c r="H7" s="1"/>
    </row>
    <row r="8" spans="2:11">
      <c r="B8" s="3" t="s">
        <v>6</v>
      </c>
      <c r="C8" s="2">
        <v>5</v>
      </c>
      <c r="D8" s="2">
        <v>0</v>
      </c>
      <c r="E8" s="2">
        <v>-5</v>
      </c>
      <c r="F8" s="2">
        <v>1</v>
      </c>
      <c r="G8">
        <f t="shared" si="0"/>
        <v>-5</v>
      </c>
      <c r="H8" s="1"/>
      <c r="K8" s="1"/>
    </row>
    <row r="9" spans="2:11" s="24" customFormat="1">
      <c r="B9" s="25" t="s">
        <v>7</v>
      </c>
      <c r="C9" s="26">
        <v>4</v>
      </c>
      <c r="D9" s="26">
        <v>3</v>
      </c>
      <c r="E9" s="26">
        <v>4</v>
      </c>
      <c r="F9" s="26">
        <v>3</v>
      </c>
      <c r="G9">
        <f t="shared" si="0"/>
        <v>3</v>
      </c>
      <c r="H9" s="1"/>
      <c r="I9"/>
      <c r="J9"/>
    </row>
    <row r="10" spans="2:11">
      <c r="B10" s="4" t="s">
        <v>16</v>
      </c>
      <c r="C10" s="8">
        <f>MAX(C6:C9)</f>
        <v>5</v>
      </c>
      <c r="D10" s="8">
        <f t="shared" ref="D10:F10" si="1">MAX(D6:D9)</f>
        <v>3</v>
      </c>
      <c r="E10" s="8">
        <f t="shared" si="1"/>
        <v>4</v>
      </c>
      <c r="F10" s="8">
        <f t="shared" si="1"/>
        <v>3</v>
      </c>
      <c r="H10" s="1"/>
    </row>
    <row r="11" spans="2:11">
      <c r="B11" s="4"/>
      <c r="C11" s="8"/>
      <c r="D11" s="8"/>
      <c r="E11" s="27" t="s">
        <v>19</v>
      </c>
      <c r="F11" s="8"/>
      <c r="G11" s="3" t="s">
        <v>18</v>
      </c>
      <c r="H11" s="1"/>
    </row>
    <row r="12" spans="2:11">
      <c r="B12" s="4"/>
      <c r="C12" s="8"/>
      <c r="D12" s="8"/>
      <c r="E12" s="8">
        <f>MIN(C10:F10)</f>
        <v>3</v>
      </c>
      <c r="F12" s="28" t="s">
        <v>26</v>
      </c>
      <c r="G12">
        <f>MAX(G6:G9)</f>
        <v>3</v>
      </c>
      <c r="H12" s="1" t="s">
        <v>84</v>
      </c>
    </row>
    <row r="13" spans="2:11">
      <c r="B13" s="4"/>
      <c r="C13" s="8"/>
      <c r="D13" s="8"/>
      <c r="E13" s="8"/>
      <c r="F13" s="8"/>
      <c r="H13" s="1"/>
    </row>
    <row r="14" spans="2:11">
      <c r="B14" s="13" t="s">
        <v>15</v>
      </c>
      <c r="C14" s="5"/>
      <c r="D14" s="5"/>
      <c r="E14" s="8"/>
      <c r="F14" s="5"/>
    </row>
    <row r="15" spans="2:11">
      <c r="B15" s="13"/>
      <c r="C15" s="5"/>
      <c r="D15" s="5"/>
      <c r="E15" s="8"/>
      <c r="F15" s="5"/>
    </row>
    <row r="16" spans="2:11">
      <c r="B16" s="2"/>
      <c r="C16" s="17" t="s">
        <v>8</v>
      </c>
      <c r="D16" s="17"/>
      <c r="E16" s="2"/>
      <c r="F16" s="17"/>
      <c r="G16" s="1" t="s">
        <v>17</v>
      </c>
    </row>
    <row r="17" spans="2:8">
      <c r="B17" s="18" t="s">
        <v>9</v>
      </c>
      <c r="C17" s="17" t="s">
        <v>0</v>
      </c>
      <c r="D17" s="17" t="s">
        <v>1</v>
      </c>
      <c r="E17" s="17" t="s">
        <v>2</v>
      </c>
      <c r="F17" s="17" t="s">
        <v>3</v>
      </c>
      <c r="G17" s="21"/>
    </row>
    <row r="18" spans="2:8">
      <c r="B18" s="18" t="s">
        <v>4</v>
      </c>
      <c r="C18" s="7">
        <v>3</v>
      </c>
      <c r="D18" s="7">
        <v>3</v>
      </c>
      <c r="E18" s="7">
        <v>1</v>
      </c>
      <c r="F18" s="7">
        <v>1</v>
      </c>
      <c r="G18" s="1">
        <f>MIN(C18:F18)</f>
        <v>1</v>
      </c>
    </row>
    <row r="19" spans="2:8">
      <c r="B19" s="18" t="s">
        <v>5</v>
      </c>
      <c r="C19" s="7">
        <v>4</v>
      </c>
      <c r="D19" s="7">
        <v>1</v>
      </c>
      <c r="E19" s="7">
        <v>-3</v>
      </c>
      <c r="F19" s="7">
        <v>2</v>
      </c>
      <c r="G19" s="1">
        <f t="shared" ref="G19:G21" si="2">MIN(C19:F19)</f>
        <v>-3</v>
      </c>
      <c r="H19" s="1"/>
    </row>
    <row r="20" spans="2:8">
      <c r="B20" s="18" t="s">
        <v>6</v>
      </c>
      <c r="C20" s="7">
        <v>5</v>
      </c>
      <c r="D20" s="7">
        <v>0</v>
      </c>
      <c r="E20" s="7">
        <v>-5</v>
      </c>
      <c r="F20" s="7">
        <v>1</v>
      </c>
      <c r="G20" s="1">
        <f t="shared" si="2"/>
        <v>-5</v>
      </c>
      <c r="H20" s="1"/>
    </row>
    <row r="21" spans="2:8">
      <c r="B21" s="18" t="s">
        <v>7</v>
      </c>
      <c r="C21" s="7">
        <v>4</v>
      </c>
      <c r="D21" s="7">
        <v>2</v>
      </c>
      <c r="E21" s="7">
        <v>4</v>
      </c>
      <c r="F21" s="7">
        <v>5</v>
      </c>
      <c r="G21" s="1">
        <f t="shared" si="2"/>
        <v>2</v>
      </c>
    </row>
    <row r="22" spans="2:8">
      <c r="B22" s="4" t="s">
        <v>16</v>
      </c>
      <c r="C22">
        <f>MAX(C18:C21)</f>
        <v>5</v>
      </c>
      <c r="D22">
        <f t="shared" ref="D22:F22" si="3">MAX(D18:D21)</f>
        <v>3</v>
      </c>
      <c r="E22">
        <f t="shared" si="3"/>
        <v>4</v>
      </c>
      <c r="F22">
        <f t="shared" si="3"/>
        <v>5</v>
      </c>
    </row>
    <row r="23" spans="2:8">
      <c r="E23" s="5" t="s">
        <v>19</v>
      </c>
      <c r="G23" s="3" t="s">
        <v>18</v>
      </c>
      <c r="H23" s="1" t="s">
        <v>27</v>
      </c>
    </row>
    <row r="24" spans="2:8">
      <c r="E24">
        <f>MIN(C22:F22)</f>
        <v>3</v>
      </c>
      <c r="G24" s="1">
        <f>MAX(G18:G23)</f>
        <v>2</v>
      </c>
      <c r="H24" s="1" t="s">
        <v>28</v>
      </c>
    </row>
    <row r="25" spans="2:8">
      <c r="G25" s="1"/>
    </row>
    <row r="26" spans="2:8">
      <c r="G26" s="22"/>
    </row>
    <row r="27" spans="2:8">
      <c r="G27" s="22"/>
    </row>
    <row r="28" spans="2:8">
      <c r="G28" s="22"/>
    </row>
    <row r="29" spans="2:8">
      <c r="G29" s="22"/>
    </row>
    <row r="30" spans="2:8">
      <c r="G30" s="22"/>
    </row>
    <row r="31" spans="2:8">
      <c r="G31" s="22"/>
    </row>
    <row r="32" spans="2:8">
      <c r="G32" s="22"/>
    </row>
    <row r="34" spans="3:8">
      <c r="D34" s="5"/>
      <c r="E34" s="5"/>
      <c r="F34" s="5"/>
    </row>
    <row r="35" spans="3:8">
      <c r="C35" s="3"/>
      <c r="H35" s="1"/>
    </row>
    <row r="36" spans="3:8">
      <c r="C36" s="3"/>
      <c r="H36" s="1"/>
    </row>
    <row r="37" spans="3:8">
      <c r="C37" s="3"/>
    </row>
    <row r="38" spans="3:8">
      <c r="C38" s="3"/>
    </row>
    <row r="39" spans="3:8">
      <c r="C39" s="3"/>
    </row>
    <row r="40" spans="3:8">
      <c r="C40" s="3"/>
    </row>
    <row r="41" spans="3:8">
      <c r="C41" s="3"/>
    </row>
    <row r="42" spans="3:8">
      <c r="C4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22"/>
  <sheetViews>
    <sheetView tabSelected="1" topLeftCell="A97" workbookViewId="0">
      <selection activeCell="I87" sqref="I87"/>
    </sheetView>
  </sheetViews>
  <sheetFormatPr defaultRowHeight="14.25"/>
  <cols>
    <col min="1" max="16384" width="9.140625" style="29"/>
  </cols>
  <sheetData>
    <row r="2" spans="1:5">
      <c r="B2" s="29" t="s">
        <v>29</v>
      </c>
    </row>
    <row r="4" spans="1:5" ht="15" thickBot="1">
      <c r="A4" s="30"/>
      <c r="B4" s="31" t="s">
        <v>0</v>
      </c>
      <c r="C4" s="31" t="s">
        <v>1</v>
      </c>
      <c r="D4" s="31" t="s">
        <v>2</v>
      </c>
      <c r="E4" s="31" t="s">
        <v>3</v>
      </c>
    </row>
    <row r="5" spans="1:5">
      <c r="A5" s="32" t="s">
        <v>4</v>
      </c>
      <c r="B5" s="33">
        <v>3</v>
      </c>
      <c r="C5" s="34">
        <v>3</v>
      </c>
      <c r="D5" s="34">
        <v>2</v>
      </c>
      <c r="E5" s="35">
        <v>3</v>
      </c>
    </row>
    <row r="6" spans="1:5">
      <c r="A6" s="32" t="s">
        <v>5</v>
      </c>
      <c r="B6" s="36">
        <v>1</v>
      </c>
      <c r="C6" s="30">
        <v>1</v>
      </c>
      <c r="D6" s="30">
        <v>-4</v>
      </c>
      <c r="E6" s="37">
        <v>2</v>
      </c>
    </row>
    <row r="7" spans="1:5">
      <c r="A7" s="32" t="s">
        <v>6</v>
      </c>
      <c r="B7" s="36">
        <v>2</v>
      </c>
      <c r="C7" s="30">
        <v>4</v>
      </c>
      <c r="D7" s="30">
        <v>3</v>
      </c>
      <c r="E7" s="37">
        <v>2</v>
      </c>
    </row>
    <row r="8" spans="1:5">
      <c r="A8" s="32" t="s">
        <v>7</v>
      </c>
      <c r="B8" s="36">
        <v>2</v>
      </c>
      <c r="C8" s="30">
        <v>4</v>
      </c>
      <c r="D8" s="30">
        <v>3</v>
      </c>
      <c r="E8" s="37">
        <v>4</v>
      </c>
    </row>
    <row r="9" spans="1:5">
      <c r="A9" s="32" t="s">
        <v>30</v>
      </c>
      <c r="B9" s="36">
        <v>5</v>
      </c>
      <c r="C9" s="30">
        <v>4</v>
      </c>
      <c r="D9" s="30">
        <v>-2</v>
      </c>
      <c r="E9" s="37">
        <v>-1</v>
      </c>
    </row>
    <row r="10" spans="1:5" ht="15" thickBot="1">
      <c r="A10" s="32" t="s">
        <v>31</v>
      </c>
      <c r="B10" s="38">
        <v>3</v>
      </c>
      <c r="C10" s="39">
        <v>1</v>
      </c>
      <c r="D10" s="39">
        <v>2</v>
      </c>
      <c r="E10" s="40">
        <v>0</v>
      </c>
    </row>
    <row r="12" spans="1:5">
      <c r="B12" s="29" t="s">
        <v>32</v>
      </c>
    </row>
    <row r="13" spans="1:5">
      <c r="B13" s="29" t="s">
        <v>33</v>
      </c>
    </row>
    <row r="15" spans="1:5">
      <c r="B15" s="29" t="s">
        <v>34</v>
      </c>
    </row>
    <row r="16" spans="1:5">
      <c r="B16" s="29" t="s">
        <v>35</v>
      </c>
    </row>
    <row r="18" spans="1:7" ht="15" thickBot="1">
      <c r="A18" s="30"/>
      <c r="B18" s="31" t="s">
        <v>0</v>
      </c>
      <c r="C18" s="31" t="s">
        <v>1</v>
      </c>
      <c r="D18" s="31" t="s">
        <v>2</v>
      </c>
      <c r="E18" s="31" t="s">
        <v>3</v>
      </c>
    </row>
    <row r="19" spans="1:7">
      <c r="A19" s="32" t="s">
        <v>4</v>
      </c>
      <c r="B19" s="33">
        <f>-B5</f>
        <v>-3</v>
      </c>
      <c r="C19" s="34">
        <f t="shared" ref="C19:E19" si="0">-C5</f>
        <v>-3</v>
      </c>
      <c r="D19" s="34">
        <f t="shared" si="0"/>
        <v>-2</v>
      </c>
      <c r="E19" s="35">
        <f t="shared" si="0"/>
        <v>-3</v>
      </c>
      <c r="G19" s="29" t="s">
        <v>36</v>
      </c>
    </row>
    <row r="20" spans="1:7">
      <c r="A20" s="32" t="s">
        <v>5</v>
      </c>
      <c r="B20" s="36">
        <f t="shared" ref="B20:E24" si="1">-B6</f>
        <v>-1</v>
      </c>
      <c r="C20" s="30">
        <f t="shared" si="1"/>
        <v>-1</v>
      </c>
      <c r="D20" s="30">
        <f t="shared" si="1"/>
        <v>4</v>
      </c>
      <c r="E20" s="37">
        <f t="shared" si="1"/>
        <v>-2</v>
      </c>
      <c r="G20" s="29" t="s">
        <v>37</v>
      </c>
    </row>
    <row r="21" spans="1:7">
      <c r="A21" s="32" t="s">
        <v>6</v>
      </c>
      <c r="B21" s="36">
        <f t="shared" si="1"/>
        <v>-2</v>
      </c>
      <c r="C21" s="30">
        <f t="shared" si="1"/>
        <v>-4</v>
      </c>
      <c r="D21" s="30">
        <f t="shared" si="1"/>
        <v>-3</v>
      </c>
      <c r="E21" s="37">
        <f t="shared" si="1"/>
        <v>-2</v>
      </c>
    </row>
    <row r="22" spans="1:7">
      <c r="A22" s="32" t="s">
        <v>7</v>
      </c>
      <c r="B22" s="36">
        <f t="shared" si="1"/>
        <v>-2</v>
      </c>
      <c r="C22" s="30">
        <f t="shared" si="1"/>
        <v>-4</v>
      </c>
      <c r="D22" s="30">
        <f t="shared" si="1"/>
        <v>-3</v>
      </c>
      <c r="E22" s="37">
        <f t="shared" si="1"/>
        <v>-4</v>
      </c>
    </row>
    <row r="23" spans="1:7">
      <c r="A23" s="32" t="s">
        <v>30</v>
      </c>
      <c r="B23" s="36">
        <f t="shared" si="1"/>
        <v>-5</v>
      </c>
      <c r="C23" s="30">
        <f t="shared" si="1"/>
        <v>-4</v>
      </c>
      <c r="D23" s="30">
        <f t="shared" si="1"/>
        <v>2</v>
      </c>
      <c r="E23" s="37">
        <f t="shared" si="1"/>
        <v>1</v>
      </c>
    </row>
    <row r="24" spans="1:7" ht="15" thickBot="1">
      <c r="A24" s="32" t="s">
        <v>31</v>
      </c>
      <c r="B24" s="38">
        <f t="shared" si="1"/>
        <v>-3</v>
      </c>
      <c r="C24" s="39">
        <f t="shared" si="1"/>
        <v>-1</v>
      </c>
      <c r="D24" s="39">
        <f t="shared" si="1"/>
        <v>-2</v>
      </c>
      <c r="E24" s="40">
        <f t="shared" si="1"/>
        <v>0</v>
      </c>
    </row>
    <row r="27" spans="1:7">
      <c r="B27" s="29" t="s">
        <v>38</v>
      </c>
    </row>
    <row r="29" spans="1:7">
      <c r="A29" s="29" t="s">
        <v>39</v>
      </c>
    </row>
    <row r="30" spans="1:7">
      <c r="A30" s="29" t="s">
        <v>40</v>
      </c>
    </row>
    <row r="31" spans="1:7" ht="15">
      <c r="A31" s="29" t="s">
        <v>41</v>
      </c>
    </row>
    <row r="32" spans="1:7">
      <c r="A32" s="29" t="s">
        <v>42</v>
      </c>
    </row>
    <row r="33" spans="1:7" ht="15" thickBot="1">
      <c r="A33" s="30"/>
      <c r="B33" s="31" t="s">
        <v>0</v>
      </c>
      <c r="C33" s="31" t="s">
        <v>1</v>
      </c>
      <c r="D33" s="31" t="s">
        <v>2</v>
      </c>
      <c r="E33" s="31" t="s">
        <v>3</v>
      </c>
    </row>
    <row r="34" spans="1:7">
      <c r="A34" s="32" t="s">
        <v>4</v>
      </c>
      <c r="B34" s="33">
        <f>B5</f>
        <v>3</v>
      </c>
      <c r="C34" s="34">
        <f t="shared" ref="C34:E34" si="2">C5</f>
        <v>3</v>
      </c>
      <c r="D34" s="34">
        <f t="shared" si="2"/>
        <v>2</v>
      </c>
      <c r="E34" s="35">
        <f t="shared" si="2"/>
        <v>3</v>
      </c>
    </row>
    <row r="35" spans="1:7">
      <c r="A35" s="32" t="s">
        <v>5</v>
      </c>
      <c r="B35" s="36">
        <f t="shared" ref="B35:E39" si="3">B6</f>
        <v>1</v>
      </c>
      <c r="C35" s="30">
        <f t="shared" si="3"/>
        <v>1</v>
      </c>
      <c r="D35" s="30">
        <f t="shared" si="3"/>
        <v>-4</v>
      </c>
      <c r="E35" s="37">
        <f t="shared" si="3"/>
        <v>2</v>
      </c>
    </row>
    <row r="36" spans="1:7">
      <c r="A36" s="32" t="s">
        <v>6</v>
      </c>
      <c r="B36" s="36">
        <f t="shared" si="3"/>
        <v>2</v>
      </c>
      <c r="C36" s="30">
        <f t="shared" si="3"/>
        <v>4</v>
      </c>
      <c r="D36" s="30">
        <v>-3</v>
      </c>
      <c r="E36" s="37">
        <v>-2</v>
      </c>
    </row>
    <row r="37" spans="1:7">
      <c r="A37" s="32" t="s">
        <v>7</v>
      </c>
      <c r="B37" s="36">
        <f t="shared" si="3"/>
        <v>2</v>
      </c>
      <c r="C37" s="30">
        <f t="shared" si="3"/>
        <v>4</v>
      </c>
      <c r="D37" s="30">
        <f t="shared" si="3"/>
        <v>3</v>
      </c>
      <c r="E37" s="37">
        <f t="shared" si="3"/>
        <v>4</v>
      </c>
    </row>
    <row r="38" spans="1:7">
      <c r="A38" s="32" t="s">
        <v>30</v>
      </c>
      <c r="B38" s="36">
        <f t="shared" si="3"/>
        <v>5</v>
      </c>
      <c r="C38" s="30">
        <f t="shared" si="3"/>
        <v>4</v>
      </c>
      <c r="D38" s="30">
        <v>2</v>
      </c>
      <c r="E38" s="37">
        <v>3</v>
      </c>
    </row>
    <row r="39" spans="1:7" ht="15" thickBot="1">
      <c r="A39" s="32" t="s">
        <v>31</v>
      </c>
      <c r="B39" s="38">
        <f t="shared" si="3"/>
        <v>3</v>
      </c>
      <c r="C39" s="39">
        <f t="shared" si="3"/>
        <v>1</v>
      </c>
      <c r="D39" s="39">
        <f t="shared" si="3"/>
        <v>2</v>
      </c>
      <c r="E39" s="40">
        <f t="shared" si="3"/>
        <v>0</v>
      </c>
    </row>
    <row r="40" spans="1:7">
      <c r="A40" s="41" t="s">
        <v>43</v>
      </c>
      <c r="B40" s="29">
        <f>IF(B34&lt;=B35,1,0)</f>
        <v>0</v>
      </c>
      <c r="C40" s="29">
        <f t="shared" ref="C40:E40" si="4">IF(C34&lt;=C35,1,0)</f>
        <v>0</v>
      </c>
      <c r="D40" s="29">
        <f t="shared" si="4"/>
        <v>0</v>
      </c>
      <c r="E40" s="29">
        <f t="shared" si="4"/>
        <v>0</v>
      </c>
      <c r="F40" s="29" t="str">
        <f t="shared" ref="F40:F47" si="5">IF(SUM(B40:E40)&lt;4,"N","T")</f>
        <v>N</v>
      </c>
    </row>
    <row r="41" spans="1:7">
      <c r="A41" s="41" t="s">
        <v>44</v>
      </c>
      <c r="B41" s="29">
        <f>IF(B35&lt;=B34,1,0)</f>
        <v>1</v>
      </c>
      <c r="C41" s="29">
        <f t="shared" ref="C41:E41" si="6">IF(C35&lt;=C34,1,0)</f>
        <v>1</v>
      </c>
      <c r="D41" s="29">
        <f t="shared" si="6"/>
        <v>1</v>
      </c>
      <c r="E41" s="29">
        <f t="shared" si="6"/>
        <v>1</v>
      </c>
      <c r="F41" s="29" t="str">
        <f t="shared" si="5"/>
        <v>T</v>
      </c>
      <c r="G41" s="29" t="s">
        <v>45</v>
      </c>
    </row>
    <row r="42" spans="1:7">
      <c r="A42" s="41" t="s">
        <v>46</v>
      </c>
      <c r="B42" s="29">
        <f>IF(B34&lt;=B36,1,0)</f>
        <v>0</v>
      </c>
      <c r="C42" s="29">
        <f t="shared" ref="C42:E42" si="7">IF(C34&lt;=C36,1,0)</f>
        <v>1</v>
      </c>
      <c r="D42" s="29">
        <f t="shared" si="7"/>
        <v>0</v>
      </c>
      <c r="E42" s="29">
        <f t="shared" si="7"/>
        <v>0</v>
      </c>
      <c r="F42" s="29" t="str">
        <f t="shared" si="5"/>
        <v>N</v>
      </c>
    </row>
    <row r="43" spans="1:7">
      <c r="A43" s="41" t="s">
        <v>47</v>
      </c>
      <c r="B43" s="29">
        <f>IF(B36&lt;=B34,1,0)</f>
        <v>1</v>
      </c>
      <c r="C43" s="29">
        <f t="shared" ref="C43:E43" si="8">IF(C36&lt;=C34,1,0)</f>
        <v>0</v>
      </c>
      <c r="D43" s="29">
        <f t="shared" si="8"/>
        <v>1</v>
      </c>
      <c r="E43" s="29">
        <f t="shared" si="8"/>
        <v>1</v>
      </c>
      <c r="F43" s="29" t="str">
        <f t="shared" si="5"/>
        <v>N</v>
      </c>
    </row>
    <row r="44" spans="1:7">
      <c r="A44" s="41" t="s">
        <v>48</v>
      </c>
      <c r="B44" s="29">
        <f>IF(B34&lt;=B37,1,0)</f>
        <v>0</v>
      </c>
      <c r="C44" s="29">
        <f t="shared" ref="C44:E44" si="9">IF(C34&lt;=C37,1,0)</f>
        <v>1</v>
      </c>
      <c r="D44" s="29">
        <f t="shared" si="9"/>
        <v>1</v>
      </c>
      <c r="E44" s="29">
        <f t="shared" si="9"/>
        <v>1</v>
      </c>
      <c r="F44" s="29" t="str">
        <f t="shared" si="5"/>
        <v>N</v>
      </c>
    </row>
    <row r="45" spans="1:7">
      <c r="A45" s="41" t="s">
        <v>49</v>
      </c>
      <c r="B45" s="29">
        <f>IF(B37&lt;=B34,1,0)</f>
        <v>1</v>
      </c>
      <c r="C45" s="29">
        <f t="shared" ref="C45:E45" si="10">IF(C37&lt;=C34,1,0)</f>
        <v>0</v>
      </c>
      <c r="D45" s="29">
        <f t="shared" si="10"/>
        <v>0</v>
      </c>
      <c r="E45" s="29">
        <f t="shared" si="10"/>
        <v>0</v>
      </c>
      <c r="F45" s="29" t="str">
        <f t="shared" si="5"/>
        <v>N</v>
      </c>
    </row>
    <row r="46" spans="1:7">
      <c r="A46" s="41" t="s">
        <v>50</v>
      </c>
      <c r="B46" s="29">
        <f>IF(B34&lt;=B38,1,0)</f>
        <v>1</v>
      </c>
      <c r="C46" s="29">
        <f t="shared" ref="C46:E46" si="11">IF(C34&lt;=C38,1,0)</f>
        <v>1</v>
      </c>
      <c r="D46" s="29">
        <f t="shared" si="11"/>
        <v>1</v>
      </c>
      <c r="E46" s="29">
        <f t="shared" si="11"/>
        <v>1</v>
      </c>
      <c r="F46" s="29" t="str">
        <f t="shared" si="5"/>
        <v>T</v>
      </c>
      <c r="G46" s="29" t="s">
        <v>51</v>
      </c>
    </row>
    <row r="47" spans="1:7">
      <c r="A47" s="41" t="s">
        <v>52</v>
      </c>
      <c r="B47" s="29">
        <f>IF(B38&lt;=B34,1,0)</f>
        <v>0</v>
      </c>
      <c r="C47" s="29">
        <f t="shared" ref="C47:E47" si="12">IF(C38&lt;=C34,1,0)</f>
        <v>0</v>
      </c>
      <c r="D47" s="29">
        <f t="shared" si="12"/>
        <v>1</v>
      </c>
      <c r="E47" s="29">
        <f t="shared" si="12"/>
        <v>1</v>
      </c>
      <c r="F47" s="29" t="str">
        <f t="shared" si="5"/>
        <v>N</v>
      </c>
    </row>
    <row r="48" spans="1:7">
      <c r="A48" s="41"/>
    </row>
    <row r="49" spans="1:7" ht="15" thickBot="1">
      <c r="A49" s="30"/>
      <c r="B49" s="31" t="s">
        <v>0</v>
      </c>
      <c r="C49" s="31" t="s">
        <v>1</v>
      </c>
      <c r="D49" s="31" t="s">
        <v>2</v>
      </c>
      <c r="E49" s="31" t="s">
        <v>3</v>
      </c>
    </row>
    <row r="50" spans="1:7">
      <c r="A50" s="32" t="s">
        <v>4</v>
      </c>
      <c r="B50" s="42">
        <f>B34</f>
        <v>3</v>
      </c>
      <c r="C50" s="43">
        <f t="shared" ref="C50:E50" si="13">C34</f>
        <v>3</v>
      </c>
      <c r="D50" s="43">
        <f t="shared" si="13"/>
        <v>2</v>
      </c>
      <c r="E50" s="44">
        <f t="shared" si="13"/>
        <v>3</v>
      </c>
    </row>
    <row r="51" spans="1:7">
      <c r="A51" s="32" t="s">
        <v>5</v>
      </c>
      <c r="B51" s="45">
        <f t="shared" ref="B51:E55" si="14">B35</f>
        <v>1</v>
      </c>
      <c r="C51" s="46">
        <f t="shared" si="14"/>
        <v>1</v>
      </c>
      <c r="D51" s="46">
        <f t="shared" si="14"/>
        <v>-4</v>
      </c>
      <c r="E51" s="47">
        <f t="shared" si="14"/>
        <v>2</v>
      </c>
      <c r="G51" s="29" t="s">
        <v>53</v>
      </c>
    </row>
    <row r="52" spans="1:7">
      <c r="A52" s="32" t="s">
        <v>6</v>
      </c>
      <c r="B52" s="36">
        <f t="shared" si="14"/>
        <v>2</v>
      </c>
      <c r="C52" s="30">
        <f t="shared" si="14"/>
        <v>4</v>
      </c>
      <c r="D52" s="30">
        <f t="shared" si="14"/>
        <v>-3</v>
      </c>
      <c r="E52" s="37">
        <f t="shared" si="14"/>
        <v>-2</v>
      </c>
    </row>
    <row r="53" spans="1:7">
      <c r="A53" s="32" t="s">
        <v>7</v>
      </c>
      <c r="B53" s="36">
        <f t="shared" si="14"/>
        <v>2</v>
      </c>
      <c r="C53" s="30">
        <f t="shared" si="14"/>
        <v>4</v>
      </c>
      <c r="D53" s="30">
        <f t="shared" si="14"/>
        <v>3</v>
      </c>
      <c r="E53" s="37">
        <f t="shared" si="14"/>
        <v>4</v>
      </c>
    </row>
    <row r="54" spans="1:7">
      <c r="A54" s="32" t="s">
        <v>30</v>
      </c>
      <c r="B54" s="36">
        <f t="shared" si="14"/>
        <v>5</v>
      </c>
      <c r="C54" s="30">
        <f t="shared" si="14"/>
        <v>4</v>
      </c>
      <c r="D54" s="30">
        <f t="shared" si="14"/>
        <v>2</v>
      </c>
      <c r="E54" s="37">
        <f t="shared" si="14"/>
        <v>3</v>
      </c>
    </row>
    <row r="55" spans="1:7" ht="15" thickBot="1">
      <c r="A55" s="32" t="s">
        <v>31</v>
      </c>
      <c r="B55" s="38">
        <f t="shared" si="14"/>
        <v>3</v>
      </c>
      <c r="C55" s="39">
        <f t="shared" si="14"/>
        <v>1</v>
      </c>
      <c r="D55" s="39">
        <f t="shared" si="14"/>
        <v>2</v>
      </c>
      <c r="E55" s="40">
        <f t="shared" si="14"/>
        <v>0</v>
      </c>
    </row>
    <row r="56" spans="1:7">
      <c r="A56" s="41" t="s">
        <v>54</v>
      </c>
      <c r="B56" s="29">
        <f>IF(B52&lt;=B53,1,0)</f>
        <v>1</v>
      </c>
      <c r="C56" s="29">
        <f t="shared" ref="C56:E57" si="15">IF(C52&lt;=C53,1,0)</f>
        <v>1</v>
      </c>
      <c r="D56" s="29">
        <f t="shared" si="15"/>
        <v>1</v>
      </c>
      <c r="E56" s="29">
        <f t="shared" si="15"/>
        <v>1</v>
      </c>
      <c r="F56" s="29" t="str">
        <f t="shared" ref="F56:F62" si="16">IF(SUM(B56:E56)&lt;4,"N","T")</f>
        <v>T</v>
      </c>
      <c r="G56" s="29" t="s">
        <v>55</v>
      </c>
    </row>
    <row r="57" spans="1:7">
      <c r="A57" s="41" t="s">
        <v>56</v>
      </c>
      <c r="B57" s="29">
        <f>IF(B53&lt;=B54,1,0)</f>
        <v>1</v>
      </c>
      <c r="C57" s="29">
        <f t="shared" si="15"/>
        <v>1</v>
      </c>
      <c r="D57" s="29">
        <f t="shared" si="15"/>
        <v>0</v>
      </c>
      <c r="E57" s="29">
        <f t="shared" si="15"/>
        <v>0</v>
      </c>
      <c r="F57" s="29" t="str">
        <f t="shared" si="16"/>
        <v>N</v>
      </c>
    </row>
    <row r="58" spans="1:7">
      <c r="A58" s="41" t="s">
        <v>57</v>
      </c>
      <c r="B58" s="29">
        <f>IF(B54&lt;=B53,1,0)</f>
        <v>0</v>
      </c>
      <c r="C58" s="29">
        <f t="shared" ref="C58:E58" si="17">IF(C54&lt;=C53,1,0)</f>
        <v>1</v>
      </c>
      <c r="D58" s="29">
        <f t="shared" si="17"/>
        <v>1</v>
      </c>
      <c r="E58" s="29">
        <f t="shared" si="17"/>
        <v>1</v>
      </c>
      <c r="F58" s="29" t="str">
        <f t="shared" si="16"/>
        <v>N</v>
      </c>
    </row>
    <row r="59" spans="1:7">
      <c r="A59" s="41" t="s">
        <v>58</v>
      </c>
      <c r="B59" s="29">
        <f>IF(B53&lt;=B55,1,0)</f>
        <v>1</v>
      </c>
      <c r="C59" s="29">
        <f t="shared" ref="C59:E59" si="18">IF(C53&lt;=C55,1,0)</f>
        <v>0</v>
      </c>
      <c r="D59" s="29">
        <f t="shared" si="18"/>
        <v>0</v>
      </c>
      <c r="E59" s="29">
        <f t="shared" si="18"/>
        <v>0</v>
      </c>
      <c r="F59" s="29" t="str">
        <f t="shared" si="16"/>
        <v>N</v>
      </c>
    </row>
    <row r="60" spans="1:7">
      <c r="A60" s="41" t="s">
        <v>59</v>
      </c>
      <c r="B60" s="29">
        <f>IF(B55&lt;=B53,1,0)</f>
        <v>0</v>
      </c>
      <c r="C60" s="29">
        <f t="shared" ref="C60:E60" si="19">IF(C55&lt;=C53,1,0)</f>
        <v>1</v>
      </c>
      <c r="D60" s="29">
        <f t="shared" si="19"/>
        <v>1</v>
      </c>
      <c r="E60" s="29">
        <f t="shared" si="19"/>
        <v>1</v>
      </c>
      <c r="F60" s="29" t="str">
        <f t="shared" si="16"/>
        <v>N</v>
      </c>
    </row>
    <row r="61" spans="1:7">
      <c r="A61" s="41" t="s">
        <v>60</v>
      </c>
      <c r="B61" s="29">
        <f>IF(B54&lt;=B55,1,0)</f>
        <v>0</v>
      </c>
      <c r="C61" s="29">
        <f t="shared" ref="C61:E61" si="20">IF(C54&lt;=C55,1,0)</f>
        <v>0</v>
      </c>
      <c r="D61" s="29">
        <f t="shared" si="20"/>
        <v>1</v>
      </c>
      <c r="E61" s="29">
        <f t="shared" si="20"/>
        <v>0</v>
      </c>
      <c r="F61" s="29" t="str">
        <f t="shared" si="16"/>
        <v>N</v>
      </c>
    </row>
    <row r="62" spans="1:7">
      <c r="A62" s="41" t="s">
        <v>61</v>
      </c>
      <c r="B62" s="29">
        <f>IF(B55&lt;=B54,1,0)</f>
        <v>1</v>
      </c>
      <c r="C62" s="29">
        <f t="shared" ref="C62:E62" si="21">IF(C55&lt;=C54,1,0)</f>
        <v>1</v>
      </c>
      <c r="D62" s="29">
        <f t="shared" si="21"/>
        <v>1</v>
      </c>
      <c r="E62" s="29">
        <f t="shared" si="21"/>
        <v>1</v>
      </c>
      <c r="F62" s="29" t="str">
        <f t="shared" si="16"/>
        <v>T</v>
      </c>
      <c r="G62" s="29" t="s">
        <v>62</v>
      </c>
    </row>
    <row r="64" spans="1:7">
      <c r="A64" s="30"/>
      <c r="B64" s="31" t="s">
        <v>0</v>
      </c>
      <c r="C64" s="31" t="s">
        <v>1</v>
      </c>
      <c r="D64" s="31" t="s">
        <v>2</v>
      </c>
      <c r="E64" s="31" t="s">
        <v>3</v>
      </c>
    </row>
    <row r="65" spans="1:5">
      <c r="A65" s="32" t="s">
        <v>4</v>
      </c>
      <c r="B65" s="48">
        <f>B5</f>
        <v>3</v>
      </c>
      <c r="C65" s="48">
        <f t="shared" ref="C65:E65" si="22">C5</f>
        <v>3</v>
      </c>
      <c r="D65" s="48">
        <f t="shared" si="22"/>
        <v>2</v>
      </c>
      <c r="E65" s="48">
        <f t="shared" si="22"/>
        <v>3</v>
      </c>
    </row>
    <row r="66" spans="1:5">
      <c r="A66" s="32" t="s">
        <v>5</v>
      </c>
      <c r="B66" s="48">
        <f t="shared" ref="B66:E70" si="23">B6</f>
        <v>1</v>
      </c>
      <c r="C66" s="48">
        <f t="shared" si="23"/>
        <v>1</v>
      </c>
      <c r="D66" s="48">
        <f t="shared" si="23"/>
        <v>-4</v>
      </c>
      <c r="E66" s="48">
        <f t="shared" si="23"/>
        <v>2</v>
      </c>
    </row>
    <row r="67" spans="1:5">
      <c r="A67" s="32" t="s">
        <v>6</v>
      </c>
      <c r="B67" s="48">
        <f t="shared" si="23"/>
        <v>2</v>
      </c>
      <c r="C67" s="48">
        <f t="shared" si="23"/>
        <v>4</v>
      </c>
      <c r="D67" s="48">
        <f t="shared" si="23"/>
        <v>3</v>
      </c>
      <c r="E67" s="48">
        <f t="shared" si="23"/>
        <v>2</v>
      </c>
    </row>
    <row r="68" spans="1:5">
      <c r="A68" s="32" t="s">
        <v>7</v>
      </c>
      <c r="B68" s="49">
        <f t="shared" si="23"/>
        <v>2</v>
      </c>
      <c r="C68" s="49">
        <f t="shared" si="23"/>
        <v>4</v>
      </c>
      <c r="D68" s="49">
        <f t="shared" si="23"/>
        <v>3</v>
      </c>
      <c r="E68" s="49">
        <f t="shared" si="23"/>
        <v>4</v>
      </c>
    </row>
    <row r="69" spans="1:5">
      <c r="A69" s="32" t="s">
        <v>30</v>
      </c>
      <c r="B69" s="49">
        <f t="shared" si="23"/>
        <v>5</v>
      </c>
      <c r="C69" s="49">
        <f t="shared" si="23"/>
        <v>4</v>
      </c>
      <c r="D69" s="49">
        <f t="shared" si="23"/>
        <v>-2</v>
      </c>
      <c r="E69" s="49">
        <f t="shared" si="23"/>
        <v>-1</v>
      </c>
    </row>
    <row r="70" spans="1:5">
      <c r="A70" s="32" t="s">
        <v>31</v>
      </c>
      <c r="B70" s="48">
        <f t="shared" si="23"/>
        <v>3</v>
      </c>
      <c r="C70" s="48">
        <f t="shared" si="23"/>
        <v>1</v>
      </c>
      <c r="D70" s="48">
        <f t="shared" si="23"/>
        <v>2</v>
      </c>
      <c r="E70" s="48">
        <f t="shared" si="23"/>
        <v>0</v>
      </c>
    </row>
    <row r="72" spans="1:5">
      <c r="A72" s="56" t="s">
        <v>77</v>
      </c>
    </row>
    <row r="73" spans="1:5" ht="15">
      <c r="A73" s="29" t="s">
        <v>63</v>
      </c>
    </row>
    <row r="75" spans="1:5">
      <c r="A75" s="29" t="s">
        <v>64</v>
      </c>
    </row>
    <row r="77" spans="1:5">
      <c r="A77" s="30"/>
      <c r="B77" s="31" t="s">
        <v>0</v>
      </c>
      <c r="C77" s="31" t="s">
        <v>1</v>
      </c>
      <c r="D77" s="31" t="s">
        <v>2</v>
      </c>
      <c r="E77" s="31" t="s">
        <v>3</v>
      </c>
    </row>
    <row r="78" spans="1:5">
      <c r="A78" s="32" t="s">
        <v>4</v>
      </c>
      <c r="B78" s="48">
        <f>B65</f>
        <v>3</v>
      </c>
      <c r="C78" s="48">
        <f t="shared" ref="C78:E78" si="24">C65</f>
        <v>3</v>
      </c>
      <c r="D78" s="48">
        <f t="shared" si="24"/>
        <v>2</v>
      </c>
      <c r="E78" s="48">
        <f t="shared" si="24"/>
        <v>3</v>
      </c>
    </row>
    <row r="79" spans="1:5">
      <c r="A79" s="32" t="s">
        <v>5</v>
      </c>
      <c r="B79" s="48">
        <f t="shared" ref="B79:E81" si="25">B66</f>
        <v>1</v>
      </c>
      <c r="C79" s="48">
        <f t="shared" si="25"/>
        <v>1</v>
      </c>
      <c r="D79" s="48">
        <f t="shared" si="25"/>
        <v>-4</v>
      </c>
      <c r="E79" s="48">
        <f t="shared" si="25"/>
        <v>2</v>
      </c>
    </row>
    <row r="80" spans="1:5">
      <c r="A80" s="32" t="s">
        <v>6</v>
      </c>
      <c r="B80" s="48">
        <f t="shared" si="25"/>
        <v>2</v>
      </c>
      <c r="C80" s="48">
        <f t="shared" si="25"/>
        <v>4</v>
      </c>
      <c r="D80" s="48">
        <f t="shared" si="25"/>
        <v>3</v>
      </c>
      <c r="E80" s="48">
        <f t="shared" si="25"/>
        <v>2</v>
      </c>
    </row>
    <row r="81" spans="1:10">
      <c r="A81" s="32" t="s">
        <v>7</v>
      </c>
      <c r="B81" s="49">
        <f>B68</f>
        <v>2</v>
      </c>
      <c r="C81" s="49">
        <f t="shared" si="25"/>
        <v>4</v>
      </c>
      <c r="D81" s="49">
        <f t="shared" si="25"/>
        <v>3</v>
      </c>
      <c r="E81" s="49">
        <f t="shared" si="25"/>
        <v>4</v>
      </c>
    </row>
    <row r="82" spans="1:10">
      <c r="A82" s="32" t="s">
        <v>30</v>
      </c>
      <c r="B82" s="49">
        <f t="shared" ref="B82:E83" si="26">B69</f>
        <v>5</v>
      </c>
      <c r="C82" s="49">
        <f t="shared" si="26"/>
        <v>4</v>
      </c>
      <c r="D82" s="49">
        <f t="shared" si="26"/>
        <v>-2</v>
      </c>
      <c r="E82" s="49">
        <f t="shared" si="26"/>
        <v>-1</v>
      </c>
    </row>
    <row r="83" spans="1:10">
      <c r="A83" s="32" t="s">
        <v>31</v>
      </c>
      <c r="B83" s="48">
        <f t="shared" si="26"/>
        <v>3</v>
      </c>
      <c r="C83" s="48">
        <f t="shared" si="26"/>
        <v>1</v>
      </c>
      <c r="D83" s="48">
        <f t="shared" si="26"/>
        <v>2</v>
      </c>
      <c r="E83" s="48">
        <f t="shared" si="26"/>
        <v>0</v>
      </c>
    </row>
    <row r="84" spans="1:10">
      <c r="A84" s="50"/>
      <c r="B84" s="51"/>
      <c r="C84" s="51"/>
      <c r="D84" s="51"/>
      <c r="E84" s="51"/>
    </row>
    <row r="85" spans="1:10">
      <c r="B85" s="29" t="s">
        <v>65</v>
      </c>
      <c r="C85" s="29" t="s">
        <v>66</v>
      </c>
      <c r="D85" s="29" t="s">
        <v>67</v>
      </c>
      <c r="E85" s="29" t="s">
        <v>68</v>
      </c>
      <c r="F85" s="29" t="s">
        <v>69</v>
      </c>
      <c r="G85" s="29" t="s">
        <v>70</v>
      </c>
      <c r="H85" s="29" t="s">
        <v>71</v>
      </c>
      <c r="I85" s="56" t="s">
        <v>78</v>
      </c>
      <c r="J85" s="56" t="s">
        <v>79</v>
      </c>
    </row>
    <row r="86" spans="1:10">
      <c r="B86" s="29">
        <f>IF(B81&lt;=C81,1,0)</f>
        <v>1</v>
      </c>
      <c r="C86" s="29">
        <f>IF(C81&lt;=B81,1,0)</f>
        <v>0</v>
      </c>
      <c r="D86" s="29">
        <f>IF(B81&lt;=D81,1,0)</f>
        <v>1</v>
      </c>
      <c r="E86" s="29">
        <f>IF(D81&lt;=B81,1,0)</f>
        <v>0</v>
      </c>
      <c r="F86" s="29">
        <f>IF(B81&lt;=E81,1,0)</f>
        <v>1</v>
      </c>
      <c r="G86" s="29">
        <f>IF(E81&lt;=B81,1,0)</f>
        <v>0</v>
      </c>
      <c r="H86" s="29">
        <f>IF(C81&lt;=D81,1,0)</f>
        <v>0</v>
      </c>
      <c r="I86" s="29">
        <f>IF(D81&lt;=C81,1,0)</f>
        <v>1</v>
      </c>
      <c r="J86" s="29">
        <f>IF(D81&lt;=E81,1,0)</f>
        <v>1</v>
      </c>
    </row>
    <row r="87" spans="1:10">
      <c r="B87" s="29">
        <f>IF(B82&lt;=C82,1,0)</f>
        <v>0</v>
      </c>
      <c r="C87" s="29">
        <f>IF(C82&lt;=B82,1,0)</f>
        <v>1</v>
      </c>
      <c r="D87" s="29">
        <f>IF(B82&lt;=D82,1,0)</f>
        <v>0</v>
      </c>
      <c r="E87" s="29">
        <f>IF(D82&lt;=B82,1,0)</f>
        <v>1</v>
      </c>
      <c r="F87" s="29">
        <f>IF(B82&lt;=E82,1,0)</f>
        <v>0</v>
      </c>
      <c r="G87" s="29">
        <f>IF(E82&lt;=B82,1,0)</f>
        <v>1</v>
      </c>
      <c r="H87" s="29">
        <f>IF(C82&lt;=D82,1,0)</f>
        <v>0</v>
      </c>
      <c r="I87" s="29">
        <f>IF(D82&lt;=C82,1,0)</f>
        <v>1</v>
      </c>
      <c r="J87" s="29">
        <f>IF(D82&lt;=E82,1,0)</f>
        <v>1</v>
      </c>
    </row>
    <row r="88" spans="1:10">
      <c r="B88" s="29" t="str">
        <f t="shared" ref="B88:J88" si="27">IF(SUM(B86:B87)&lt;2,"N","T")</f>
        <v>N</v>
      </c>
      <c r="C88" s="29" t="str">
        <f t="shared" si="27"/>
        <v>N</v>
      </c>
      <c r="D88" s="29" t="str">
        <f t="shared" si="27"/>
        <v>N</v>
      </c>
      <c r="E88" s="29" t="str">
        <f t="shared" si="27"/>
        <v>N</v>
      </c>
      <c r="F88" s="29" t="str">
        <f t="shared" si="27"/>
        <v>N</v>
      </c>
      <c r="G88" s="29" t="str">
        <f t="shared" si="27"/>
        <v>N</v>
      </c>
      <c r="H88" s="29" t="str">
        <f t="shared" si="27"/>
        <v>N</v>
      </c>
      <c r="I88" s="29" t="str">
        <f t="shared" si="27"/>
        <v>T</v>
      </c>
      <c r="J88" s="29" t="str">
        <f t="shared" si="27"/>
        <v>T</v>
      </c>
    </row>
    <row r="89" spans="1:10">
      <c r="J89" s="70" t="s">
        <v>91</v>
      </c>
    </row>
    <row r="90" spans="1:10">
      <c r="I90" s="29" t="s">
        <v>72</v>
      </c>
    </row>
    <row r="91" spans="1:10">
      <c r="B91" s="70" t="s">
        <v>92</v>
      </c>
    </row>
    <row r="93" spans="1:10">
      <c r="A93" s="30"/>
      <c r="B93" s="31" t="s">
        <v>0</v>
      </c>
      <c r="C93" s="31" t="s">
        <v>1</v>
      </c>
      <c r="D93" s="31" t="s">
        <v>2</v>
      </c>
      <c r="E93" s="31" t="s">
        <v>3</v>
      </c>
    </row>
    <row r="94" spans="1:10">
      <c r="A94" s="32" t="s">
        <v>4</v>
      </c>
      <c r="B94" s="52">
        <f t="shared" ref="B94:E99" si="28">B78</f>
        <v>3</v>
      </c>
      <c r="C94" s="52">
        <f t="shared" si="28"/>
        <v>3</v>
      </c>
      <c r="D94" s="52">
        <f t="shared" si="28"/>
        <v>2</v>
      </c>
      <c r="E94" s="52">
        <f t="shared" si="28"/>
        <v>3</v>
      </c>
    </row>
    <row r="95" spans="1:10">
      <c r="A95" s="32" t="s">
        <v>5</v>
      </c>
      <c r="B95" s="52">
        <f t="shared" si="28"/>
        <v>1</v>
      </c>
      <c r="C95" s="52">
        <f t="shared" si="28"/>
        <v>1</v>
      </c>
      <c r="D95" s="52">
        <f t="shared" si="28"/>
        <v>-4</v>
      </c>
      <c r="E95" s="52">
        <f t="shared" si="28"/>
        <v>2</v>
      </c>
    </row>
    <row r="96" spans="1:10">
      <c r="A96" s="32" t="s">
        <v>6</v>
      </c>
      <c r="B96" s="52">
        <f t="shared" si="28"/>
        <v>2</v>
      </c>
      <c r="C96" s="52">
        <f t="shared" si="28"/>
        <v>4</v>
      </c>
      <c r="D96" s="52">
        <f t="shared" si="28"/>
        <v>3</v>
      </c>
      <c r="E96" s="52">
        <f t="shared" si="28"/>
        <v>2</v>
      </c>
    </row>
    <row r="97" spans="1:5">
      <c r="A97" s="32" t="s">
        <v>7</v>
      </c>
      <c r="B97" s="49">
        <f>B81</f>
        <v>2</v>
      </c>
      <c r="C97" s="52">
        <f t="shared" si="28"/>
        <v>4</v>
      </c>
      <c r="D97" s="49">
        <f t="shared" si="28"/>
        <v>3</v>
      </c>
      <c r="E97" s="52">
        <f t="shared" si="28"/>
        <v>4</v>
      </c>
    </row>
    <row r="98" spans="1:5">
      <c r="A98" s="32" t="s">
        <v>30</v>
      </c>
      <c r="B98" s="49">
        <f>B82</f>
        <v>5</v>
      </c>
      <c r="C98" s="52">
        <f t="shared" si="28"/>
        <v>4</v>
      </c>
      <c r="D98" s="49">
        <f t="shared" si="28"/>
        <v>-2</v>
      </c>
      <c r="E98" s="52">
        <f t="shared" si="28"/>
        <v>-1</v>
      </c>
    </row>
    <row r="99" spans="1:5">
      <c r="A99" s="32" t="s">
        <v>31</v>
      </c>
      <c r="B99" s="52">
        <f>B83</f>
        <v>3</v>
      </c>
      <c r="C99" s="52">
        <f t="shared" si="28"/>
        <v>1</v>
      </c>
      <c r="D99" s="52">
        <f t="shared" si="28"/>
        <v>2</v>
      </c>
      <c r="E99" s="52">
        <f t="shared" si="28"/>
        <v>0</v>
      </c>
    </row>
    <row r="101" spans="1:5">
      <c r="B101" s="70" t="s">
        <v>93</v>
      </c>
    </row>
    <row r="103" spans="1:5">
      <c r="A103" s="29" t="s">
        <v>73</v>
      </c>
    </row>
    <row r="105" spans="1:5">
      <c r="A105" s="29" t="s">
        <v>56</v>
      </c>
      <c r="B105" s="29">
        <f>IF(B97&lt;=B98,1,0)</f>
        <v>1</v>
      </c>
      <c r="C105" s="29">
        <f>IF(D97&lt;=D98,1,0)</f>
        <v>0</v>
      </c>
      <c r="D105" s="29" t="str">
        <f>IF(SUM(B105:C105)&lt;2,"N","T")</f>
        <v>N</v>
      </c>
    </row>
    <row r="106" spans="1:5">
      <c r="A106" s="29" t="s">
        <v>57</v>
      </c>
      <c r="B106" s="29">
        <f>IF(B98&lt;=B97,1,0)</f>
        <v>0</v>
      </c>
      <c r="C106" s="29">
        <f>IF(D98&lt;=D97,1,0)</f>
        <v>1</v>
      </c>
      <c r="D106" s="29" t="str">
        <f>IF(SUM(B106:C106)&lt;2,"N","T")</f>
        <v>N</v>
      </c>
    </row>
    <row r="108" spans="1:5">
      <c r="A108" s="29" t="s">
        <v>74</v>
      </c>
    </row>
    <row r="110" spans="1:5">
      <c r="B110" s="31" t="s">
        <v>0</v>
      </c>
      <c r="C110" s="71" t="s">
        <v>2</v>
      </c>
      <c r="E110" s="29" t="s">
        <v>75</v>
      </c>
    </row>
    <row r="111" spans="1:5">
      <c r="A111" s="32" t="s">
        <v>7</v>
      </c>
      <c r="B111" s="49">
        <f>B97</f>
        <v>2</v>
      </c>
      <c r="C111" s="49">
        <v>3</v>
      </c>
    </row>
    <row r="112" spans="1:5">
      <c r="A112" s="32" t="s">
        <v>30</v>
      </c>
      <c r="B112" s="49">
        <f>B98</f>
        <v>5</v>
      </c>
      <c r="C112" s="49">
        <v>-2</v>
      </c>
    </row>
    <row r="115" spans="1:6">
      <c r="A115" s="56" t="s">
        <v>80</v>
      </c>
    </row>
    <row r="117" spans="1:6">
      <c r="B117" s="31" t="s">
        <v>0</v>
      </c>
      <c r="C117" s="71" t="s">
        <v>2</v>
      </c>
      <c r="D117" s="56" t="s">
        <v>17</v>
      </c>
    </row>
    <row r="118" spans="1:6">
      <c r="A118" s="32" t="s">
        <v>7</v>
      </c>
      <c r="B118" s="49">
        <f>B111</f>
        <v>2</v>
      </c>
      <c r="C118" s="49">
        <f>C111</f>
        <v>3</v>
      </c>
      <c r="D118" s="29">
        <f>MIN(B118:C118)</f>
        <v>2</v>
      </c>
    </row>
    <row r="119" spans="1:6">
      <c r="A119" s="32" t="s">
        <v>30</v>
      </c>
      <c r="B119" s="49">
        <f>B112</f>
        <v>5</v>
      </c>
      <c r="C119" s="49">
        <f>C112</f>
        <v>-2</v>
      </c>
      <c r="D119" s="29">
        <f>MIN(B119:C119)</f>
        <v>-2</v>
      </c>
      <c r="E119" s="56" t="s">
        <v>81</v>
      </c>
      <c r="F119" s="29">
        <f>MAX(D118:D119)</f>
        <v>2</v>
      </c>
    </row>
    <row r="120" spans="1:6">
      <c r="A120" s="56" t="s">
        <v>16</v>
      </c>
      <c r="B120" s="29">
        <f>MAX(B118:B119)</f>
        <v>5</v>
      </c>
      <c r="C120" s="29">
        <f>MAX(C118:C119)</f>
        <v>3</v>
      </c>
    </row>
    <row r="121" spans="1:6">
      <c r="C121" s="56" t="s">
        <v>82</v>
      </c>
      <c r="D121" s="29">
        <f>MIN(B120:C120)</f>
        <v>3</v>
      </c>
    </row>
    <row r="122" spans="1:6">
      <c r="E122" s="5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2"/>
  <sheetViews>
    <sheetView zoomScale="130" zoomScaleNormal="130" workbookViewId="0">
      <selection activeCell="B3" sqref="B3"/>
    </sheetView>
  </sheetViews>
  <sheetFormatPr defaultRowHeight="12.75"/>
  <cols>
    <col min="2" max="2" width="9.140625" customWidth="1"/>
    <col min="3" max="3" width="10.28515625" customWidth="1"/>
    <col min="4" max="4" width="9.28515625" bestFit="1" customWidth="1"/>
    <col min="7" max="7" width="12.7109375" customWidth="1"/>
    <col min="8" max="8" width="9.7109375" customWidth="1"/>
    <col min="9" max="9" width="11" customWidth="1"/>
    <col min="12" max="12" width="11" customWidth="1"/>
    <col min="13" max="13" width="13.85546875" customWidth="1"/>
    <col min="22" max="22" width="14.85546875" customWidth="1"/>
  </cols>
  <sheetData>
    <row r="2" spans="1:10" ht="47.25" customHeight="1">
      <c r="A2" s="53"/>
      <c r="B2" s="72" t="s">
        <v>89</v>
      </c>
      <c r="C2" s="73"/>
      <c r="D2" s="73"/>
      <c r="E2" s="73"/>
      <c r="F2" s="73"/>
      <c r="G2" s="73"/>
      <c r="H2" s="73"/>
      <c r="I2" s="73"/>
      <c r="J2" s="73"/>
    </row>
    <row r="3" spans="1:10" ht="15.75">
      <c r="A3" s="53"/>
      <c r="B3" s="54" t="s">
        <v>86</v>
      </c>
      <c r="C3" s="53"/>
      <c r="D3" s="53"/>
      <c r="E3" s="53"/>
      <c r="F3" s="53"/>
      <c r="G3" s="53"/>
      <c r="H3" s="53"/>
      <c r="I3" s="53"/>
      <c r="J3" s="53"/>
    </row>
    <row r="4" spans="1:10" ht="15.75">
      <c r="A4" s="53"/>
      <c r="B4" s="54"/>
      <c r="C4" s="77" t="s">
        <v>87</v>
      </c>
      <c r="D4" s="78"/>
      <c r="E4" s="79"/>
      <c r="F4" s="53"/>
      <c r="G4" s="53"/>
      <c r="H4" s="53"/>
      <c r="I4" s="53"/>
      <c r="J4" s="53"/>
    </row>
    <row r="5" spans="1:10" ht="15.75">
      <c r="A5" s="53"/>
      <c r="B5" s="66" t="s">
        <v>12</v>
      </c>
      <c r="C5" s="68">
        <v>1</v>
      </c>
      <c r="D5" s="68">
        <v>2</v>
      </c>
      <c r="E5" s="68">
        <v>3</v>
      </c>
      <c r="F5" s="53"/>
      <c r="G5" s="53"/>
      <c r="H5" s="53"/>
      <c r="I5" s="53"/>
      <c r="J5" s="53"/>
    </row>
    <row r="6" spans="1:10" ht="16.5" thickBot="1">
      <c r="A6" s="53"/>
      <c r="B6" s="67">
        <v>1</v>
      </c>
      <c r="C6" s="19">
        <v>1</v>
      </c>
      <c r="D6" s="19">
        <v>-1</v>
      </c>
      <c r="E6" s="19">
        <v>1</v>
      </c>
      <c r="F6" s="53"/>
      <c r="G6" s="53"/>
      <c r="H6" s="53"/>
      <c r="I6" s="53"/>
      <c r="J6" s="53"/>
    </row>
    <row r="7" spans="1:10" ht="16.5" thickBot="1">
      <c r="A7" s="53"/>
      <c r="B7" s="67">
        <v>2</v>
      </c>
      <c r="C7" s="19">
        <v>-2</v>
      </c>
      <c r="D7" s="19">
        <v>0</v>
      </c>
      <c r="E7" s="19">
        <v>2</v>
      </c>
      <c r="F7" s="53"/>
      <c r="G7" s="53"/>
      <c r="H7" s="53"/>
      <c r="I7" s="53"/>
      <c r="J7" s="53"/>
    </row>
    <row r="8" spans="1:10" ht="16.5" thickBot="1">
      <c r="A8" s="53"/>
      <c r="B8" s="67">
        <v>3</v>
      </c>
      <c r="C8" s="19">
        <v>0</v>
      </c>
      <c r="D8" s="19">
        <v>2</v>
      </c>
      <c r="E8" s="19">
        <v>2</v>
      </c>
      <c r="F8" s="53"/>
      <c r="G8" s="53"/>
      <c r="H8" s="53"/>
      <c r="I8" s="53"/>
      <c r="J8" s="53"/>
    </row>
    <row r="9" spans="1:10" ht="15.75">
      <c r="A9" s="53"/>
      <c r="B9" s="55"/>
      <c r="C9" s="55"/>
      <c r="D9" s="55"/>
      <c r="E9" s="55"/>
      <c r="F9" s="53"/>
      <c r="G9" s="53"/>
      <c r="H9" s="53"/>
      <c r="I9" s="53"/>
      <c r="J9" s="53"/>
    </row>
    <row r="10" spans="1:10" ht="15.75">
      <c r="B10" s="14"/>
      <c r="C10" s="14"/>
      <c r="D10" s="14"/>
      <c r="E10" s="14"/>
      <c r="G10" s="1"/>
    </row>
    <row r="11" spans="1:10" s="53" customFormat="1" ht="15.75">
      <c r="B11" s="54" t="s">
        <v>88</v>
      </c>
    </row>
    <row r="12" spans="1:10" ht="15.75">
      <c r="A12" s="53"/>
      <c r="B12" s="54"/>
      <c r="C12" s="77" t="s">
        <v>87</v>
      </c>
      <c r="D12" s="78"/>
      <c r="E12" s="79"/>
      <c r="F12" s="53"/>
      <c r="G12" s="53"/>
      <c r="H12" s="53"/>
      <c r="I12" s="53"/>
      <c r="J12" s="53"/>
    </row>
    <row r="13" spans="1:10" ht="15.75">
      <c r="A13" s="53"/>
      <c r="B13" s="66" t="s">
        <v>12</v>
      </c>
      <c r="C13" s="68">
        <v>1</v>
      </c>
      <c r="D13" s="68">
        <v>2</v>
      </c>
      <c r="E13" s="68">
        <v>3</v>
      </c>
      <c r="F13" s="53"/>
      <c r="G13" s="53"/>
      <c r="H13" s="53"/>
      <c r="I13" s="53"/>
      <c r="J13" s="53"/>
    </row>
    <row r="14" spans="1:10" s="53" customFormat="1" ht="16.5" thickBot="1">
      <c r="B14" s="67">
        <v>1</v>
      </c>
      <c r="C14" s="19">
        <v>0</v>
      </c>
      <c r="D14" s="19">
        <v>-1</v>
      </c>
      <c r="E14" s="19">
        <v>1</v>
      </c>
    </row>
    <row r="15" spans="1:10" s="53" customFormat="1" ht="16.5" thickBot="1">
      <c r="B15" s="67">
        <v>2</v>
      </c>
      <c r="C15" s="19">
        <v>-3</v>
      </c>
      <c r="D15" s="19">
        <v>0</v>
      </c>
      <c r="E15" s="19">
        <v>4</v>
      </c>
    </row>
    <row r="16" spans="1:10" s="53" customFormat="1" ht="16.5" thickBot="1">
      <c r="B16" s="67">
        <v>3</v>
      </c>
      <c r="C16" s="19">
        <v>-1</v>
      </c>
      <c r="D16" s="19">
        <v>5</v>
      </c>
      <c r="E16" s="19">
        <v>5</v>
      </c>
    </row>
    <row r="17" spans="2:7" s="53" customFormat="1" ht="15.75">
      <c r="B17" s="55"/>
      <c r="C17" s="55"/>
      <c r="D17" s="55"/>
      <c r="E17" s="55"/>
    </row>
    <row r="18" spans="2:7" s="53" customFormat="1" ht="15.75">
      <c r="B18" s="55"/>
      <c r="C18" s="55"/>
      <c r="D18" s="55"/>
      <c r="E18" s="55"/>
    </row>
    <row r="19" spans="2:7" ht="30.75" customHeight="1">
      <c r="B19" s="14"/>
      <c r="C19" s="74"/>
      <c r="D19" s="74"/>
      <c r="E19" s="74"/>
      <c r="F19" s="74"/>
      <c r="G19" s="1"/>
    </row>
    <row r="20" spans="2:7" ht="30.75" customHeight="1">
      <c r="B20" s="14"/>
      <c r="C20" s="14"/>
      <c r="D20" s="14"/>
      <c r="E20" s="14"/>
      <c r="F20" s="14"/>
      <c r="G20" s="1"/>
    </row>
    <row r="21" spans="2:7" ht="30.75" customHeight="1">
      <c r="B21" s="14"/>
      <c r="C21" s="14"/>
      <c r="D21" s="14"/>
      <c r="E21" s="14"/>
      <c r="F21" s="14"/>
      <c r="G21" s="1"/>
    </row>
    <row r="22" spans="2:7" ht="30.75" customHeight="1">
      <c r="B22" s="14"/>
      <c r="C22" s="14"/>
      <c r="D22" s="14"/>
      <c r="E22" s="14"/>
      <c r="F22" s="14"/>
      <c r="G22" s="1"/>
    </row>
    <row r="23" spans="2:7" ht="17.25" customHeight="1"/>
    <row r="24" spans="2:7" ht="15.75">
      <c r="B24" s="14"/>
      <c r="C24" s="14"/>
      <c r="D24" s="14"/>
      <c r="E24" s="14"/>
    </row>
    <row r="25" spans="2:7" ht="16.5" thickBot="1">
      <c r="B25" s="6" t="s">
        <v>13</v>
      </c>
    </row>
    <row r="26" spans="2:7" ht="19.5" customHeight="1">
      <c r="B26" s="9" t="s">
        <v>11</v>
      </c>
      <c r="C26" s="75">
        <v>1</v>
      </c>
      <c r="D26" s="75">
        <v>2</v>
      </c>
      <c r="E26" s="75">
        <v>3</v>
      </c>
    </row>
    <row r="27" spans="2:7" ht="16.5" thickBot="1">
      <c r="B27" s="10" t="s">
        <v>12</v>
      </c>
      <c r="C27" s="76"/>
      <c r="D27" s="76"/>
      <c r="E27" s="76"/>
      <c r="F27" s="1"/>
    </row>
    <row r="28" spans="2:7" ht="16.5" thickBot="1">
      <c r="B28" s="11">
        <v>1</v>
      </c>
      <c r="C28" s="12">
        <v>1</v>
      </c>
      <c r="D28" s="12">
        <v>4</v>
      </c>
      <c r="E28" s="12">
        <v>0</v>
      </c>
    </row>
    <row r="29" spans="2:7" ht="16.5" thickBot="1">
      <c r="B29" s="11">
        <v>2</v>
      </c>
      <c r="C29" s="12">
        <v>5</v>
      </c>
      <c r="D29" s="12">
        <v>-2</v>
      </c>
      <c r="E29" s="12">
        <v>2</v>
      </c>
    </row>
    <row r="30" spans="2:7" ht="16.5" thickBot="1">
      <c r="B30" s="11">
        <v>3</v>
      </c>
      <c r="C30" s="12">
        <v>2</v>
      </c>
      <c r="D30" s="12">
        <v>-3</v>
      </c>
      <c r="E30" s="12">
        <v>1</v>
      </c>
    </row>
    <row r="31" spans="2:7" ht="15.75">
      <c r="B31" s="14"/>
      <c r="C31" s="14"/>
      <c r="D31" s="14"/>
      <c r="E31" s="14"/>
    </row>
    <row r="32" spans="2:7">
      <c r="F32" s="1"/>
    </row>
  </sheetData>
  <mergeCells count="7">
    <mergeCell ref="B2:J2"/>
    <mergeCell ref="C19:F19"/>
    <mergeCell ref="C26:C27"/>
    <mergeCell ref="D26:D27"/>
    <mergeCell ref="E26:E27"/>
    <mergeCell ref="C4:E4"/>
    <mergeCell ref="C12:E12"/>
  </mergeCells>
  <phoneticPr fontId="5" type="noConversion"/>
  <pageMargins left="0.75" right="0.75" top="1" bottom="1" header="0.5" footer="0.5"/>
  <pageSetup paperSize="9" scale="80" orientation="portrait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2:F10"/>
  <sheetViews>
    <sheetView workbookViewId="0">
      <selection activeCell="G18" sqref="G18"/>
    </sheetView>
  </sheetViews>
  <sheetFormatPr defaultRowHeight="12.75"/>
  <sheetData>
    <row r="2" spans="2:6">
      <c r="B2" s="1" t="s">
        <v>90</v>
      </c>
    </row>
    <row r="4" spans="2:6" ht="13.5" thickBot="1"/>
    <row r="5" spans="2:6">
      <c r="B5" s="58"/>
      <c r="C5" s="59" t="s">
        <v>23</v>
      </c>
      <c r="D5" s="59" t="s">
        <v>24</v>
      </c>
      <c r="E5" s="59" t="s">
        <v>25</v>
      </c>
      <c r="F5" s="60" t="s">
        <v>85</v>
      </c>
    </row>
    <row r="6" spans="2:6">
      <c r="B6" s="61" t="s">
        <v>23</v>
      </c>
      <c r="C6" s="57">
        <v>2</v>
      </c>
      <c r="D6" s="57">
        <v>1</v>
      </c>
      <c r="E6" s="57">
        <v>3</v>
      </c>
      <c r="F6" s="62">
        <v>1</v>
      </c>
    </row>
    <row r="7" spans="2:6">
      <c r="B7" s="61" t="s">
        <v>24</v>
      </c>
      <c r="C7" s="57">
        <v>-1</v>
      </c>
      <c r="D7" s="57">
        <v>0</v>
      </c>
      <c r="E7" s="57">
        <v>7</v>
      </c>
      <c r="F7" s="62">
        <v>-5</v>
      </c>
    </row>
    <row r="8" spans="2:6">
      <c r="B8" s="61" t="s">
        <v>25</v>
      </c>
      <c r="C8" s="57">
        <v>9</v>
      </c>
      <c r="D8" s="57">
        <v>1</v>
      </c>
      <c r="E8" s="57">
        <v>5</v>
      </c>
      <c r="F8" s="62">
        <v>1</v>
      </c>
    </row>
    <row r="9" spans="2:6" ht="13.5" thickBot="1">
      <c r="B9" s="63" t="s">
        <v>85</v>
      </c>
      <c r="C9" s="64">
        <v>1</v>
      </c>
      <c r="D9" s="64">
        <v>0</v>
      </c>
      <c r="E9" s="64">
        <v>7</v>
      </c>
      <c r="F9" s="65">
        <v>-2</v>
      </c>
    </row>
    <row r="10" spans="2:6">
      <c r="B10" s="80"/>
      <c r="C10" s="80"/>
      <c r="D10" s="80"/>
      <c r="E10" s="80"/>
      <c r="F10" s="80"/>
    </row>
  </sheetData>
  <mergeCells count="1">
    <mergeCell ref="B10:F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J14"/>
  <sheetViews>
    <sheetView workbookViewId="0">
      <selection activeCell="D14" sqref="D14"/>
    </sheetView>
  </sheetViews>
  <sheetFormatPr defaultRowHeight="12.75"/>
  <sheetData>
    <row r="2" spans="2:10">
      <c r="B2" s="1"/>
    </row>
    <row r="3" spans="2:10">
      <c r="B3" s="15" t="s">
        <v>76</v>
      </c>
    </row>
    <row r="4" spans="2:10">
      <c r="B4" s="15"/>
    </row>
    <row r="5" spans="2:10">
      <c r="B5" s="1" t="s">
        <v>20</v>
      </c>
      <c r="C5" s="5" t="s">
        <v>21</v>
      </c>
      <c r="D5" s="5"/>
      <c r="E5" s="5"/>
    </row>
    <row r="6" spans="2:10">
      <c r="B6" s="3" t="s">
        <v>22</v>
      </c>
      <c r="C6" s="69" t="s">
        <v>0</v>
      </c>
      <c r="D6" s="69" t="s">
        <v>1</v>
      </c>
      <c r="E6" s="69" t="s">
        <v>2</v>
      </c>
      <c r="F6" s="20"/>
    </row>
    <row r="7" spans="2:10">
      <c r="B7" s="20" t="s">
        <v>4</v>
      </c>
      <c r="C7" s="16">
        <v>3</v>
      </c>
      <c r="D7" s="16">
        <v>2</v>
      </c>
      <c r="E7" s="2">
        <v>1</v>
      </c>
    </row>
    <row r="8" spans="2:10">
      <c r="B8" s="20" t="s">
        <v>5</v>
      </c>
      <c r="C8" s="16">
        <v>4</v>
      </c>
      <c r="D8" s="16">
        <v>1</v>
      </c>
      <c r="E8" s="16">
        <v>-3</v>
      </c>
    </row>
    <row r="9" spans="2:10">
      <c r="B9" s="20" t="s">
        <v>6</v>
      </c>
      <c r="C9" s="16">
        <v>5</v>
      </c>
      <c r="D9" s="16">
        <v>0</v>
      </c>
      <c r="E9" s="16">
        <v>-5</v>
      </c>
    </row>
    <row r="10" spans="2:10">
      <c r="B10" s="23"/>
      <c r="G10" s="1"/>
    </row>
    <row r="12" spans="2:10">
      <c r="E12" s="1"/>
      <c r="H12" s="1"/>
    </row>
    <row r="13" spans="2:10">
      <c r="H13" s="1"/>
      <c r="J13" s="1"/>
    </row>
    <row r="14" spans="2:10">
      <c r="H14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" sqref="B4"/>
    </sheetView>
  </sheetViews>
  <sheetFormatPr defaultRowHeight="12.75"/>
  <sheetData>
    <row r="1" spans="1:1">
      <c r="A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maxmin</vt:lpstr>
      <vt:lpstr>dominacja </vt:lpstr>
      <vt:lpstr>zadanie1</vt:lpstr>
      <vt:lpstr>zadanie2</vt:lpstr>
      <vt:lpstr>zadanie3</vt:lpstr>
      <vt:lpstr>zadanie 4</vt:lpstr>
    </vt:vector>
  </TitlesOfParts>
  <Company>PO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user-PO</dc:creator>
  <cp:lastModifiedBy>User</cp:lastModifiedBy>
  <cp:lastPrinted>2007-04-01T20:16:52Z</cp:lastPrinted>
  <dcterms:created xsi:type="dcterms:W3CDTF">2005-12-06T17:37:05Z</dcterms:created>
  <dcterms:modified xsi:type="dcterms:W3CDTF">2016-05-23T05:26:26Z</dcterms:modified>
</cp:coreProperties>
</file>