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0395" windowHeight="4290" activeTab="2"/>
  </bookViews>
  <sheets>
    <sheet name="Gra z naturą" sheetId="16" r:id="rId1"/>
    <sheet name="Zadanie1" sheetId="15" r:id="rId2"/>
    <sheet name="Zadanie 2" sheetId="14" r:id="rId3"/>
  </sheets>
  <calcPr calcId="125725"/>
</workbook>
</file>

<file path=xl/calcChain.xml><?xml version="1.0" encoding="utf-8"?>
<calcChain xmlns="http://schemas.openxmlformats.org/spreadsheetml/2006/main">
  <c r="S15" i="16"/>
  <c r="R15"/>
  <c r="Q15"/>
  <c r="P15"/>
  <c r="T15" s="1"/>
  <c r="O15"/>
  <c r="M15"/>
  <c r="L15"/>
  <c r="N15" s="1"/>
  <c r="S14"/>
  <c r="R14"/>
  <c r="Q14"/>
  <c r="P14"/>
  <c r="T14" s="1"/>
  <c r="O14"/>
  <c r="M14"/>
  <c r="L14"/>
  <c r="N14" s="1"/>
  <c r="S13"/>
  <c r="R13"/>
  <c r="Q13"/>
  <c r="P13"/>
  <c r="T13" s="1"/>
  <c r="O13"/>
  <c r="M13"/>
  <c r="L13"/>
  <c r="N13" s="1"/>
  <c r="S12"/>
  <c r="R12"/>
  <c r="Q12"/>
  <c r="P12"/>
  <c r="T12" s="1"/>
  <c r="O12"/>
  <c r="O18" s="1"/>
  <c r="M12"/>
  <c r="L12"/>
  <c r="L16" s="1"/>
  <c r="T19" l="1"/>
  <c r="N12"/>
  <c r="N17" s="1"/>
  <c r="F21" i="15"/>
  <c r="E21"/>
  <c r="D21"/>
  <c r="C21"/>
  <c r="D20"/>
  <c r="C20"/>
  <c r="C19"/>
</calcChain>
</file>

<file path=xl/sharedStrings.xml><?xml version="1.0" encoding="utf-8"?>
<sst xmlns="http://schemas.openxmlformats.org/spreadsheetml/2006/main" count="42" uniqueCount="32">
  <si>
    <t>min</t>
  </si>
  <si>
    <t>A</t>
  </si>
  <si>
    <t>B</t>
  </si>
  <si>
    <t>C</t>
  </si>
  <si>
    <t>Jaki wariant wybrac przy zalozeniu prawdopodobienstw wystapienia stanow</t>
  </si>
  <si>
    <t>natury?</t>
  </si>
  <si>
    <t>ad 1</t>
  </si>
  <si>
    <t>Gra z naturą</t>
  </si>
  <si>
    <t>W tabeli podano zyski ( straty ) ze sprzedaży tych rowerów w zależności od pory roku: wiosna, lato, jesień, zima. Wybrać rower do produkcji, stosując:</t>
  </si>
  <si>
    <t>ALFA</t>
  </si>
  <si>
    <t>wiosna</t>
  </si>
  <si>
    <t>lato</t>
  </si>
  <si>
    <t>jesień</t>
  </si>
  <si>
    <t>zima</t>
  </si>
  <si>
    <t>SAVAGE</t>
  </si>
  <si>
    <t>Rower</t>
  </si>
  <si>
    <t>MIN</t>
  </si>
  <si>
    <t>MAX</t>
  </si>
  <si>
    <t>HURWICZ</t>
  </si>
  <si>
    <t>BAYES</t>
  </si>
  <si>
    <t>MACIERZ STRAT</t>
  </si>
  <si>
    <t>D</t>
  </si>
  <si>
    <t>A,D</t>
  </si>
  <si>
    <t>WALDA</t>
  </si>
  <si>
    <t>HURWICZA</t>
  </si>
  <si>
    <t>BAYESA</t>
  </si>
  <si>
    <r>
      <t>Zad.1</t>
    </r>
    <r>
      <rPr>
        <sz val="12"/>
        <rFont val="Times New Roman"/>
        <family val="1"/>
        <charset val="238"/>
      </rPr>
      <t>.Przedsiębiorstwo może produkować jeden z czterech rodzajów rowerów turystycznych A, B, C, D.</t>
    </r>
  </si>
  <si>
    <r>
      <t>·</t>
    </r>
    <r>
      <rPr>
        <sz val="12"/>
        <rFont val="Times New Roman"/>
        <family val="1"/>
        <charset val="238"/>
      </rPr>
      <t>         Kryterium Walda</t>
    </r>
  </si>
  <si>
    <r>
      <t>·</t>
    </r>
    <r>
      <rPr>
        <sz val="12"/>
        <rFont val="Times New Roman"/>
        <family val="1"/>
        <charset val="238"/>
      </rPr>
      <t>         Kryterium Hurwicza (</t>
    </r>
    <r>
      <rPr>
        <sz val="12"/>
        <rFont val="Symbol"/>
        <family val="1"/>
        <charset val="2"/>
      </rPr>
      <t>a</t>
    </r>
    <r>
      <rPr>
        <sz val="12"/>
        <rFont val="Times New Roman"/>
        <family val="1"/>
        <charset val="238"/>
      </rPr>
      <t xml:space="preserve"> = 0,2)</t>
    </r>
  </si>
  <si>
    <r>
      <t>·</t>
    </r>
    <r>
      <rPr>
        <sz val="12"/>
        <rFont val="Times New Roman"/>
        <family val="1"/>
        <charset val="238"/>
      </rPr>
      <t>         Kryterium Bayesa</t>
    </r>
  </si>
  <si>
    <r>
      <t>·</t>
    </r>
    <r>
      <rPr>
        <sz val="12"/>
        <rFont val="Times New Roman"/>
        <family val="1"/>
        <charset val="238"/>
      </rPr>
      <t>         Kryterium Savage’a</t>
    </r>
  </si>
  <si>
    <t xml:space="preserve">Zad.1. Pan Henio jest właścicielem cukierni. Musi on podjąć decyzję dotyczącą dziennego wypieku ciastek. Może on upiec 100, 120, 200 ciastek, koszt produkcji wynosi 1.75 zł za ciastko. Dziennie może sprzedać po 100, 130, 180, 200 ciastek po 3.00 zł za sztukę. Zakłada się, że towar nie sprzedany w danym dniu nie nadaje się do spożycia dnia następnego. Określić optymalne decyzje w zależności od zastosowanego kryterium. W kryterium Hurwicza sprawdzić współczynniki optymizmu 0, 2;  0,4 ; 0,6 </t>
  </si>
</sst>
</file>

<file path=xl/styles.xml><?xml version="1.0" encoding="utf-8"?>
<styleSheet xmlns="http://schemas.openxmlformats.org/spreadsheetml/2006/main">
  <fonts count="20">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8"/>
      <name val="Arial"/>
      <family val="2"/>
      <charset val="238"/>
    </font>
    <font>
      <sz val="10"/>
      <name val="Arial"/>
      <family val="2"/>
      <charset val="238"/>
    </font>
    <font>
      <sz val="12"/>
      <name val="Times New Roman"/>
      <family val="1"/>
      <charset val="238"/>
    </font>
    <font>
      <b/>
      <sz val="12"/>
      <name val="Times New Roman"/>
      <family val="1"/>
      <charset val="238"/>
    </font>
    <font>
      <sz val="10"/>
      <color rgb="FF00B050"/>
      <name val="Arial"/>
      <family val="2"/>
      <charset val="238"/>
    </font>
    <font>
      <b/>
      <sz val="10"/>
      <name val="Arial"/>
      <family val="2"/>
      <charset val="238"/>
    </font>
    <font>
      <sz val="11"/>
      <color theme="1"/>
      <name val="Czcionka tekstu podstawowego"/>
      <charset val="238"/>
    </font>
    <font>
      <sz val="12"/>
      <color rgb="FF000000"/>
      <name val="Times New Roman"/>
      <family val="1"/>
      <charset val="238"/>
    </font>
    <font>
      <sz val="10"/>
      <color theme="7" tint="-0.249977111117893"/>
      <name val="Arial"/>
      <family val="2"/>
      <charset val="238"/>
    </font>
    <font>
      <b/>
      <sz val="12"/>
      <color rgb="FFFF0000"/>
      <name val="Times New Roman"/>
      <family val="1"/>
      <charset val="238"/>
    </font>
    <font>
      <sz val="12"/>
      <color theme="3" tint="0.39997558519241921"/>
      <name val="Times New Roman"/>
      <family val="1"/>
      <charset val="238"/>
    </font>
    <font>
      <sz val="10"/>
      <color theme="3" tint="0.39997558519241921"/>
      <name val="Arial"/>
      <family val="2"/>
      <charset val="238"/>
    </font>
    <font>
      <sz val="12"/>
      <color rgb="FFFFC000"/>
      <name val="Times New Roman"/>
      <family val="1"/>
      <charset val="238"/>
    </font>
    <font>
      <sz val="10"/>
      <color rgb="FFFFC000"/>
      <name val="Arial"/>
      <family val="2"/>
      <charset val="238"/>
    </font>
    <font>
      <sz val="12"/>
      <color theme="7" tint="-0.249977111117893"/>
      <name val="Times New Roman"/>
      <family val="1"/>
      <charset val="238"/>
    </font>
    <font>
      <sz val="12"/>
      <name val="Symbol"/>
      <family val="1"/>
      <charset val="2"/>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diagonalDown="1">
      <left/>
      <right/>
      <top/>
      <bottom/>
      <diagonal style="thin">
        <color auto="1"/>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2" fillId="0" borderId="0"/>
    <xf numFmtId="0" fontId="5" fillId="0" borderId="0"/>
  </cellStyleXfs>
  <cellXfs count="40">
    <xf numFmtId="0" fontId="0" fillId="0" borderId="0" xfId="0"/>
    <xf numFmtId="0" fontId="5" fillId="0" borderId="0" xfId="0" applyFont="1"/>
    <xf numFmtId="0" fontId="2" fillId="0" borderId="0" xfId="2"/>
    <xf numFmtId="0" fontId="2" fillId="3" borderId="1" xfId="2" applyFill="1" applyBorder="1" applyAlignment="1">
      <alignment horizontal="center"/>
    </xf>
    <xf numFmtId="0" fontId="10" fillId="0" borderId="0" xfId="2" applyFont="1"/>
    <xf numFmtId="0" fontId="2" fillId="2" borderId="5" xfId="2" applyFill="1" applyBorder="1"/>
    <xf numFmtId="0" fontId="2" fillId="2" borderId="6" xfId="2" applyFill="1" applyBorder="1"/>
    <xf numFmtId="0" fontId="2" fillId="2" borderId="7" xfId="2" applyFill="1" applyBorder="1"/>
    <xf numFmtId="0" fontId="2" fillId="2" borderId="0" xfId="2" applyFill="1"/>
    <xf numFmtId="0" fontId="9" fillId="0" borderId="0" xfId="3" applyFont="1"/>
    <xf numFmtId="0" fontId="5" fillId="0" borderId="0" xfId="3"/>
    <xf numFmtId="0" fontId="4" fillId="0" borderId="0" xfId="3" applyFont="1"/>
    <xf numFmtId="0" fontId="5" fillId="0" borderId="0" xfId="3" applyFont="1"/>
    <xf numFmtId="0" fontId="11" fillId="0" borderId="2" xfId="3" applyFont="1" applyBorder="1" applyAlignment="1">
      <alignment vertical="top" wrapText="1"/>
    </xf>
    <xf numFmtId="0" fontId="11" fillId="0" borderId="2" xfId="3" applyFont="1" applyBorder="1" applyAlignment="1">
      <alignment horizontal="center" wrapText="1"/>
    </xf>
    <xf numFmtId="0" fontId="12" fillId="0" borderId="0" xfId="3" applyFont="1"/>
    <xf numFmtId="0" fontId="11" fillId="0" borderId="3" xfId="3" applyFont="1" applyBorder="1" applyAlignment="1">
      <alignment vertical="top" wrapText="1"/>
    </xf>
    <xf numFmtId="0" fontId="11" fillId="0" borderId="3" xfId="3" applyFont="1" applyBorder="1" applyAlignment="1">
      <alignment horizontal="center" wrapText="1"/>
    </xf>
    <xf numFmtId="0" fontId="11" fillId="0" borderId="3" xfId="3" applyFont="1" applyBorder="1" applyAlignment="1">
      <alignment horizontal="center" vertical="top" wrapText="1"/>
    </xf>
    <xf numFmtId="0" fontId="11" fillId="0" borderId="4" xfId="3" applyFont="1" applyBorder="1" applyAlignment="1">
      <alignment horizontal="center" vertical="top" wrapText="1"/>
    </xf>
    <xf numFmtId="0" fontId="11" fillId="0" borderId="1" xfId="3" applyFont="1" applyBorder="1" applyAlignment="1">
      <alignment horizontal="center" vertical="top" wrapText="1"/>
    </xf>
    <xf numFmtId="0" fontId="12" fillId="0" borderId="8" xfId="3" applyFont="1" applyBorder="1"/>
    <xf numFmtId="0" fontId="12" fillId="0" borderId="2" xfId="3" applyFont="1" applyBorder="1"/>
    <xf numFmtId="0" fontId="12" fillId="0" borderId="9" xfId="3" applyFont="1" applyFill="1" applyBorder="1"/>
    <xf numFmtId="0" fontId="5" fillId="0" borderId="0" xfId="3" applyFont="1" applyFill="1" applyBorder="1"/>
    <xf numFmtId="0" fontId="12" fillId="0" borderId="10" xfId="3" applyFont="1" applyBorder="1"/>
    <xf numFmtId="0" fontId="12" fillId="0" borderId="11" xfId="3" applyFont="1" applyBorder="1"/>
    <xf numFmtId="0" fontId="11" fillId="0" borderId="0" xfId="3" applyFont="1" applyBorder="1" applyAlignment="1">
      <alignment horizontal="center" vertical="top" wrapText="1"/>
    </xf>
    <xf numFmtId="0" fontId="13" fillId="0" borderId="0" xfId="3" applyFont="1" applyBorder="1" applyAlignment="1">
      <alignment horizontal="center" vertical="top" wrapText="1"/>
    </xf>
    <xf numFmtId="0" fontId="8" fillId="0" borderId="0" xfId="3" applyFont="1"/>
    <xf numFmtId="0" fontId="14" fillId="0" borderId="0" xfId="3" applyFont="1" applyBorder="1" applyAlignment="1">
      <alignment horizontal="left" vertical="top" wrapText="1"/>
    </xf>
    <xf numFmtId="0" fontId="15" fillId="0" borderId="0" xfId="3" applyFont="1"/>
    <xf numFmtId="0" fontId="16" fillId="0" borderId="0" xfId="3" applyFont="1" applyBorder="1" applyAlignment="1">
      <alignment horizontal="center" vertical="top" wrapText="1"/>
    </xf>
    <xf numFmtId="0" fontId="17" fillId="0" borderId="0" xfId="3" applyFont="1"/>
    <xf numFmtId="0" fontId="18" fillId="0" borderId="0" xfId="3" applyFont="1" applyBorder="1" applyAlignment="1">
      <alignment horizontal="center" vertical="top" wrapText="1"/>
    </xf>
    <xf numFmtId="0" fontId="7" fillId="0" borderId="0" xfId="3" applyFont="1"/>
    <xf numFmtId="0" fontId="6" fillId="0" borderId="0" xfId="3" applyFont="1"/>
    <xf numFmtId="0" fontId="19" fillId="0" borderId="0" xfId="3" applyFont="1" applyAlignment="1">
      <alignment horizontal="left" indent="2"/>
    </xf>
    <xf numFmtId="0" fontId="2" fillId="0" borderId="0" xfId="2" applyAlignment="1">
      <alignment horizontal="center" vertical="center" wrapText="1"/>
    </xf>
    <xf numFmtId="0" fontId="1" fillId="0" borderId="0" xfId="2" applyFont="1" applyAlignment="1">
      <alignment horizontal="center" vertical="center" wrapText="1"/>
    </xf>
  </cellXfs>
  <cellStyles count="4">
    <cellStyle name="Normalny" xfId="0" builtinId="0"/>
    <cellStyle name="Normalny 2" xfId="1"/>
    <cellStyle name="Normalny 3" xfId="2"/>
    <cellStyle name="Normalny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295275</xdr:colOff>
      <xdr:row>8</xdr:row>
      <xdr:rowOff>95250</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09600" y="323850"/>
          <a:ext cx="5781675"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T22"/>
  <sheetViews>
    <sheetView zoomScale="110" zoomScaleNormal="110" workbookViewId="0">
      <selection activeCell="D18" sqref="D18"/>
    </sheetView>
  </sheetViews>
  <sheetFormatPr defaultRowHeight="12.75"/>
  <cols>
    <col min="1" max="1" width="12.42578125" style="10" customWidth="1"/>
    <col min="2" max="2" width="10.42578125" style="10" customWidth="1"/>
    <col min="3" max="8" width="9.140625" style="10"/>
    <col min="9" max="9" width="17.42578125" style="10" customWidth="1"/>
    <col min="10" max="10" width="14.140625" style="10" customWidth="1"/>
    <col min="11" max="13" width="9.140625" style="10"/>
    <col min="14" max="14" width="9.7109375" style="10" customWidth="1"/>
    <col min="15" max="20" width="9.140625" style="10"/>
    <col min="21" max="21" width="18.7109375" style="10" customWidth="1"/>
    <col min="22" max="22" width="9.140625" style="10"/>
    <col min="23" max="23" width="18.7109375" style="10" customWidth="1"/>
    <col min="24" max="256" width="9.140625" style="10"/>
    <col min="257" max="257" width="12.42578125" style="10" customWidth="1"/>
    <col min="258" max="258" width="10.42578125" style="10" customWidth="1"/>
    <col min="259" max="264" width="9.140625" style="10"/>
    <col min="265" max="265" width="17.42578125" style="10" customWidth="1"/>
    <col min="266" max="266" width="14.140625" style="10" customWidth="1"/>
    <col min="267" max="269" width="9.140625" style="10"/>
    <col min="270" max="270" width="9.7109375" style="10" customWidth="1"/>
    <col min="271" max="276" width="9.140625" style="10"/>
    <col min="277" max="277" width="18.7109375" style="10" customWidth="1"/>
    <col min="278" max="278" width="9.140625" style="10"/>
    <col min="279" max="279" width="18.7109375" style="10" customWidth="1"/>
    <col min="280" max="512" width="9.140625" style="10"/>
    <col min="513" max="513" width="12.42578125" style="10" customWidth="1"/>
    <col min="514" max="514" width="10.42578125" style="10" customWidth="1"/>
    <col min="515" max="520" width="9.140625" style="10"/>
    <col min="521" max="521" width="17.42578125" style="10" customWidth="1"/>
    <col min="522" max="522" width="14.140625" style="10" customWidth="1"/>
    <col min="523" max="525" width="9.140625" style="10"/>
    <col min="526" max="526" width="9.7109375" style="10" customWidth="1"/>
    <col min="527" max="532" width="9.140625" style="10"/>
    <col min="533" max="533" width="18.7109375" style="10" customWidth="1"/>
    <col min="534" max="534" width="9.140625" style="10"/>
    <col min="535" max="535" width="18.7109375" style="10" customWidth="1"/>
    <col min="536" max="768" width="9.140625" style="10"/>
    <col min="769" max="769" width="12.42578125" style="10" customWidth="1"/>
    <col min="770" max="770" width="10.42578125" style="10" customWidth="1"/>
    <col min="771" max="776" width="9.140625" style="10"/>
    <col min="777" max="777" width="17.42578125" style="10" customWidth="1"/>
    <col min="778" max="778" width="14.140625" style="10" customWidth="1"/>
    <col min="779" max="781" width="9.140625" style="10"/>
    <col min="782" max="782" width="9.7109375" style="10" customWidth="1"/>
    <col min="783" max="788" width="9.140625" style="10"/>
    <col min="789" max="789" width="18.7109375" style="10" customWidth="1"/>
    <col min="790" max="790" width="9.140625" style="10"/>
    <col min="791" max="791" width="18.7109375" style="10" customWidth="1"/>
    <col min="792" max="1024" width="9.140625" style="10"/>
    <col min="1025" max="1025" width="12.42578125" style="10" customWidth="1"/>
    <col min="1026" max="1026" width="10.42578125" style="10" customWidth="1"/>
    <col min="1027" max="1032" width="9.140625" style="10"/>
    <col min="1033" max="1033" width="17.42578125" style="10" customWidth="1"/>
    <col min="1034" max="1034" width="14.140625" style="10" customWidth="1"/>
    <col min="1035" max="1037" width="9.140625" style="10"/>
    <col min="1038" max="1038" width="9.7109375" style="10" customWidth="1"/>
    <col min="1039" max="1044" width="9.140625" style="10"/>
    <col min="1045" max="1045" width="18.7109375" style="10" customWidth="1"/>
    <col min="1046" max="1046" width="9.140625" style="10"/>
    <col min="1047" max="1047" width="18.7109375" style="10" customWidth="1"/>
    <col min="1048" max="1280" width="9.140625" style="10"/>
    <col min="1281" max="1281" width="12.42578125" style="10" customWidth="1"/>
    <col min="1282" max="1282" width="10.42578125" style="10" customWidth="1"/>
    <col min="1283" max="1288" width="9.140625" style="10"/>
    <col min="1289" max="1289" width="17.42578125" style="10" customWidth="1"/>
    <col min="1290" max="1290" width="14.140625" style="10" customWidth="1"/>
    <col min="1291" max="1293" width="9.140625" style="10"/>
    <col min="1294" max="1294" width="9.7109375" style="10" customWidth="1"/>
    <col min="1295" max="1300" width="9.140625" style="10"/>
    <col min="1301" max="1301" width="18.7109375" style="10" customWidth="1"/>
    <col min="1302" max="1302" width="9.140625" style="10"/>
    <col min="1303" max="1303" width="18.7109375" style="10" customWidth="1"/>
    <col min="1304" max="1536" width="9.140625" style="10"/>
    <col min="1537" max="1537" width="12.42578125" style="10" customWidth="1"/>
    <col min="1538" max="1538" width="10.42578125" style="10" customWidth="1"/>
    <col min="1539" max="1544" width="9.140625" style="10"/>
    <col min="1545" max="1545" width="17.42578125" style="10" customWidth="1"/>
    <col min="1546" max="1546" width="14.140625" style="10" customWidth="1"/>
    <col min="1547" max="1549" width="9.140625" style="10"/>
    <col min="1550" max="1550" width="9.7109375" style="10" customWidth="1"/>
    <col min="1551" max="1556" width="9.140625" style="10"/>
    <col min="1557" max="1557" width="18.7109375" style="10" customWidth="1"/>
    <col min="1558" max="1558" width="9.140625" style="10"/>
    <col min="1559" max="1559" width="18.7109375" style="10" customWidth="1"/>
    <col min="1560" max="1792" width="9.140625" style="10"/>
    <col min="1793" max="1793" width="12.42578125" style="10" customWidth="1"/>
    <col min="1794" max="1794" width="10.42578125" style="10" customWidth="1"/>
    <col min="1795" max="1800" width="9.140625" style="10"/>
    <col min="1801" max="1801" width="17.42578125" style="10" customWidth="1"/>
    <col min="1802" max="1802" width="14.140625" style="10" customWidth="1"/>
    <col min="1803" max="1805" width="9.140625" style="10"/>
    <col min="1806" max="1806" width="9.7109375" style="10" customWidth="1"/>
    <col min="1807" max="1812" width="9.140625" style="10"/>
    <col min="1813" max="1813" width="18.7109375" style="10" customWidth="1"/>
    <col min="1814" max="1814" width="9.140625" style="10"/>
    <col min="1815" max="1815" width="18.7109375" style="10" customWidth="1"/>
    <col min="1816" max="2048" width="9.140625" style="10"/>
    <col min="2049" max="2049" width="12.42578125" style="10" customWidth="1"/>
    <col min="2050" max="2050" width="10.42578125" style="10" customWidth="1"/>
    <col min="2051" max="2056" width="9.140625" style="10"/>
    <col min="2057" max="2057" width="17.42578125" style="10" customWidth="1"/>
    <col min="2058" max="2058" width="14.140625" style="10" customWidth="1"/>
    <col min="2059" max="2061" width="9.140625" style="10"/>
    <col min="2062" max="2062" width="9.7109375" style="10" customWidth="1"/>
    <col min="2063" max="2068" width="9.140625" style="10"/>
    <col min="2069" max="2069" width="18.7109375" style="10" customWidth="1"/>
    <col min="2070" max="2070" width="9.140625" style="10"/>
    <col min="2071" max="2071" width="18.7109375" style="10" customWidth="1"/>
    <col min="2072" max="2304" width="9.140625" style="10"/>
    <col min="2305" max="2305" width="12.42578125" style="10" customWidth="1"/>
    <col min="2306" max="2306" width="10.42578125" style="10" customWidth="1"/>
    <col min="2307" max="2312" width="9.140625" style="10"/>
    <col min="2313" max="2313" width="17.42578125" style="10" customWidth="1"/>
    <col min="2314" max="2314" width="14.140625" style="10" customWidth="1"/>
    <col min="2315" max="2317" width="9.140625" style="10"/>
    <col min="2318" max="2318" width="9.7109375" style="10" customWidth="1"/>
    <col min="2319" max="2324" width="9.140625" style="10"/>
    <col min="2325" max="2325" width="18.7109375" style="10" customWidth="1"/>
    <col min="2326" max="2326" width="9.140625" style="10"/>
    <col min="2327" max="2327" width="18.7109375" style="10" customWidth="1"/>
    <col min="2328" max="2560" width="9.140625" style="10"/>
    <col min="2561" max="2561" width="12.42578125" style="10" customWidth="1"/>
    <col min="2562" max="2562" width="10.42578125" style="10" customWidth="1"/>
    <col min="2563" max="2568" width="9.140625" style="10"/>
    <col min="2569" max="2569" width="17.42578125" style="10" customWidth="1"/>
    <col min="2570" max="2570" width="14.140625" style="10" customWidth="1"/>
    <col min="2571" max="2573" width="9.140625" style="10"/>
    <col min="2574" max="2574" width="9.7109375" style="10" customWidth="1"/>
    <col min="2575" max="2580" width="9.140625" style="10"/>
    <col min="2581" max="2581" width="18.7109375" style="10" customWidth="1"/>
    <col min="2582" max="2582" width="9.140625" style="10"/>
    <col min="2583" max="2583" width="18.7109375" style="10" customWidth="1"/>
    <col min="2584" max="2816" width="9.140625" style="10"/>
    <col min="2817" max="2817" width="12.42578125" style="10" customWidth="1"/>
    <col min="2818" max="2818" width="10.42578125" style="10" customWidth="1"/>
    <col min="2819" max="2824" width="9.140625" style="10"/>
    <col min="2825" max="2825" width="17.42578125" style="10" customWidth="1"/>
    <col min="2826" max="2826" width="14.140625" style="10" customWidth="1"/>
    <col min="2827" max="2829" width="9.140625" style="10"/>
    <col min="2830" max="2830" width="9.7109375" style="10" customWidth="1"/>
    <col min="2831" max="2836" width="9.140625" style="10"/>
    <col min="2837" max="2837" width="18.7109375" style="10" customWidth="1"/>
    <col min="2838" max="2838" width="9.140625" style="10"/>
    <col min="2839" max="2839" width="18.7109375" style="10" customWidth="1"/>
    <col min="2840" max="3072" width="9.140625" style="10"/>
    <col min="3073" max="3073" width="12.42578125" style="10" customWidth="1"/>
    <col min="3074" max="3074" width="10.42578125" style="10" customWidth="1"/>
    <col min="3075" max="3080" width="9.140625" style="10"/>
    <col min="3081" max="3081" width="17.42578125" style="10" customWidth="1"/>
    <col min="3082" max="3082" width="14.140625" style="10" customWidth="1"/>
    <col min="3083" max="3085" width="9.140625" style="10"/>
    <col min="3086" max="3086" width="9.7109375" style="10" customWidth="1"/>
    <col min="3087" max="3092" width="9.140625" style="10"/>
    <col min="3093" max="3093" width="18.7109375" style="10" customWidth="1"/>
    <col min="3094" max="3094" width="9.140625" style="10"/>
    <col min="3095" max="3095" width="18.7109375" style="10" customWidth="1"/>
    <col min="3096" max="3328" width="9.140625" style="10"/>
    <col min="3329" max="3329" width="12.42578125" style="10" customWidth="1"/>
    <col min="3330" max="3330" width="10.42578125" style="10" customWidth="1"/>
    <col min="3331" max="3336" width="9.140625" style="10"/>
    <col min="3337" max="3337" width="17.42578125" style="10" customWidth="1"/>
    <col min="3338" max="3338" width="14.140625" style="10" customWidth="1"/>
    <col min="3339" max="3341" width="9.140625" style="10"/>
    <col min="3342" max="3342" width="9.7109375" style="10" customWidth="1"/>
    <col min="3343" max="3348" width="9.140625" style="10"/>
    <col min="3349" max="3349" width="18.7109375" style="10" customWidth="1"/>
    <col min="3350" max="3350" width="9.140625" style="10"/>
    <col min="3351" max="3351" width="18.7109375" style="10" customWidth="1"/>
    <col min="3352" max="3584" width="9.140625" style="10"/>
    <col min="3585" max="3585" width="12.42578125" style="10" customWidth="1"/>
    <col min="3586" max="3586" width="10.42578125" style="10" customWidth="1"/>
    <col min="3587" max="3592" width="9.140625" style="10"/>
    <col min="3593" max="3593" width="17.42578125" style="10" customWidth="1"/>
    <col min="3594" max="3594" width="14.140625" style="10" customWidth="1"/>
    <col min="3595" max="3597" width="9.140625" style="10"/>
    <col min="3598" max="3598" width="9.7109375" style="10" customWidth="1"/>
    <col min="3599" max="3604" width="9.140625" style="10"/>
    <col min="3605" max="3605" width="18.7109375" style="10" customWidth="1"/>
    <col min="3606" max="3606" width="9.140625" style="10"/>
    <col min="3607" max="3607" width="18.7109375" style="10" customWidth="1"/>
    <col min="3608" max="3840" width="9.140625" style="10"/>
    <col min="3841" max="3841" width="12.42578125" style="10" customWidth="1"/>
    <col min="3842" max="3842" width="10.42578125" style="10" customWidth="1"/>
    <col min="3843" max="3848" width="9.140625" style="10"/>
    <col min="3849" max="3849" width="17.42578125" style="10" customWidth="1"/>
    <col min="3850" max="3850" width="14.140625" style="10" customWidth="1"/>
    <col min="3851" max="3853" width="9.140625" style="10"/>
    <col min="3854" max="3854" width="9.7109375" style="10" customWidth="1"/>
    <col min="3855" max="3860" width="9.140625" style="10"/>
    <col min="3861" max="3861" width="18.7109375" style="10" customWidth="1"/>
    <col min="3862" max="3862" width="9.140625" style="10"/>
    <col min="3863" max="3863" width="18.7109375" style="10" customWidth="1"/>
    <col min="3864" max="4096" width="9.140625" style="10"/>
    <col min="4097" max="4097" width="12.42578125" style="10" customWidth="1"/>
    <col min="4098" max="4098" width="10.42578125" style="10" customWidth="1"/>
    <col min="4099" max="4104" width="9.140625" style="10"/>
    <col min="4105" max="4105" width="17.42578125" style="10" customWidth="1"/>
    <col min="4106" max="4106" width="14.140625" style="10" customWidth="1"/>
    <col min="4107" max="4109" width="9.140625" style="10"/>
    <col min="4110" max="4110" width="9.7109375" style="10" customWidth="1"/>
    <col min="4111" max="4116" width="9.140625" style="10"/>
    <col min="4117" max="4117" width="18.7109375" style="10" customWidth="1"/>
    <col min="4118" max="4118" width="9.140625" style="10"/>
    <col min="4119" max="4119" width="18.7109375" style="10" customWidth="1"/>
    <col min="4120" max="4352" width="9.140625" style="10"/>
    <col min="4353" max="4353" width="12.42578125" style="10" customWidth="1"/>
    <col min="4354" max="4354" width="10.42578125" style="10" customWidth="1"/>
    <col min="4355" max="4360" width="9.140625" style="10"/>
    <col min="4361" max="4361" width="17.42578125" style="10" customWidth="1"/>
    <col min="4362" max="4362" width="14.140625" style="10" customWidth="1"/>
    <col min="4363" max="4365" width="9.140625" style="10"/>
    <col min="4366" max="4366" width="9.7109375" style="10" customWidth="1"/>
    <col min="4367" max="4372" width="9.140625" style="10"/>
    <col min="4373" max="4373" width="18.7109375" style="10" customWidth="1"/>
    <col min="4374" max="4374" width="9.140625" style="10"/>
    <col min="4375" max="4375" width="18.7109375" style="10" customWidth="1"/>
    <col min="4376" max="4608" width="9.140625" style="10"/>
    <col min="4609" max="4609" width="12.42578125" style="10" customWidth="1"/>
    <col min="4610" max="4610" width="10.42578125" style="10" customWidth="1"/>
    <col min="4611" max="4616" width="9.140625" style="10"/>
    <col min="4617" max="4617" width="17.42578125" style="10" customWidth="1"/>
    <col min="4618" max="4618" width="14.140625" style="10" customWidth="1"/>
    <col min="4619" max="4621" width="9.140625" style="10"/>
    <col min="4622" max="4622" width="9.7109375" style="10" customWidth="1"/>
    <col min="4623" max="4628" width="9.140625" style="10"/>
    <col min="4629" max="4629" width="18.7109375" style="10" customWidth="1"/>
    <col min="4630" max="4630" width="9.140625" style="10"/>
    <col min="4631" max="4631" width="18.7109375" style="10" customWidth="1"/>
    <col min="4632" max="4864" width="9.140625" style="10"/>
    <col min="4865" max="4865" width="12.42578125" style="10" customWidth="1"/>
    <col min="4866" max="4866" width="10.42578125" style="10" customWidth="1"/>
    <col min="4867" max="4872" width="9.140625" style="10"/>
    <col min="4873" max="4873" width="17.42578125" style="10" customWidth="1"/>
    <col min="4874" max="4874" width="14.140625" style="10" customWidth="1"/>
    <col min="4875" max="4877" width="9.140625" style="10"/>
    <col min="4878" max="4878" width="9.7109375" style="10" customWidth="1"/>
    <col min="4879" max="4884" width="9.140625" style="10"/>
    <col min="4885" max="4885" width="18.7109375" style="10" customWidth="1"/>
    <col min="4886" max="4886" width="9.140625" style="10"/>
    <col min="4887" max="4887" width="18.7109375" style="10" customWidth="1"/>
    <col min="4888" max="5120" width="9.140625" style="10"/>
    <col min="5121" max="5121" width="12.42578125" style="10" customWidth="1"/>
    <col min="5122" max="5122" width="10.42578125" style="10" customWidth="1"/>
    <col min="5123" max="5128" width="9.140625" style="10"/>
    <col min="5129" max="5129" width="17.42578125" style="10" customWidth="1"/>
    <col min="5130" max="5130" width="14.140625" style="10" customWidth="1"/>
    <col min="5131" max="5133" width="9.140625" style="10"/>
    <col min="5134" max="5134" width="9.7109375" style="10" customWidth="1"/>
    <col min="5135" max="5140" width="9.140625" style="10"/>
    <col min="5141" max="5141" width="18.7109375" style="10" customWidth="1"/>
    <col min="5142" max="5142" width="9.140625" style="10"/>
    <col min="5143" max="5143" width="18.7109375" style="10" customWidth="1"/>
    <col min="5144" max="5376" width="9.140625" style="10"/>
    <col min="5377" max="5377" width="12.42578125" style="10" customWidth="1"/>
    <col min="5378" max="5378" width="10.42578125" style="10" customWidth="1"/>
    <col min="5379" max="5384" width="9.140625" style="10"/>
    <col min="5385" max="5385" width="17.42578125" style="10" customWidth="1"/>
    <col min="5386" max="5386" width="14.140625" style="10" customWidth="1"/>
    <col min="5387" max="5389" width="9.140625" style="10"/>
    <col min="5390" max="5390" width="9.7109375" style="10" customWidth="1"/>
    <col min="5391" max="5396" width="9.140625" style="10"/>
    <col min="5397" max="5397" width="18.7109375" style="10" customWidth="1"/>
    <col min="5398" max="5398" width="9.140625" style="10"/>
    <col min="5399" max="5399" width="18.7109375" style="10" customWidth="1"/>
    <col min="5400" max="5632" width="9.140625" style="10"/>
    <col min="5633" max="5633" width="12.42578125" style="10" customWidth="1"/>
    <col min="5634" max="5634" width="10.42578125" style="10" customWidth="1"/>
    <col min="5635" max="5640" width="9.140625" style="10"/>
    <col min="5641" max="5641" width="17.42578125" style="10" customWidth="1"/>
    <col min="5642" max="5642" width="14.140625" style="10" customWidth="1"/>
    <col min="5643" max="5645" width="9.140625" style="10"/>
    <col min="5646" max="5646" width="9.7109375" style="10" customWidth="1"/>
    <col min="5647" max="5652" width="9.140625" style="10"/>
    <col min="5653" max="5653" width="18.7109375" style="10" customWidth="1"/>
    <col min="5654" max="5654" width="9.140625" style="10"/>
    <col min="5655" max="5655" width="18.7109375" style="10" customWidth="1"/>
    <col min="5656" max="5888" width="9.140625" style="10"/>
    <col min="5889" max="5889" width="12.42578125" style="10" customWidth="1"/>
    <col min="5890" max="5890" width="10.42578125" style="10" customWidth="1"/>
    <col min="5891" max="5896" width="9.140625" style="10"/>
    <col min="5897" max="5897" width="17.42578125" style="10" customWidth="1"/>
    <col min="5898" max="5898" width="14.140625" style="10" customWidth="1"/>
    <col min="5899" max="5901" width="9.140625" style="10"/>
    <col min="5902" max="5902" width="9.7109375" style="10" customWidth="1"/>
    <col min="5903" max="5908" width="9.140625" style="10"/>
    <col min="5909" max="5909" width="18.7109375" style="10" customWidth="1"/>
    <col min="5910" max="5910" width="9.140625" style="10"/>
    <col min="5911" max="5911" width="18.7109375" style="10" customWidth="1"/>
    <col min="5912" max="6144" width="9.140625" style="10"/>
    <col min="6145" max="6145" width="12.42578125" style="10" customWidth="1"/>
    <col min="6146" max="6146" width="10.42578125" style="10" customWidth="1"/>
    <col min="6147" max="6152" width="9.140625" style="10"/>
    <col min="6153" max="6153" width="17.42578125" style="10" customWidth="1"/>
    <col min="6154" max="6154" width="14.140625" style="10" customWidth="1"/>
    <col min="6155" max="6157" width="9.140625" style="10"/>
    <col min="6158" max="6158" width="9.7109375" style="10" customWidth="1"/>
    <col min="6159" max="6164" width="9.140625" style="10"/>
    <col min="6165" max="6165" width="18.7109375" style="10" customWidth="1"/>
    <col min="6166" max="6166" width="9.140625" style="10"/>
    <col min="6167" max="6167" width="18.7109375" style="10" customWidth="1"/>
    <col min="6168" max="6400" width="9.140625" style="10"/>
    <col min="6401" max="6401" width="12.42578125" style="10" customWidth="1"/>
    <col min="6402" max="6402" width="10.42578125" style="10" customWidth="1"/>
    <col min="6403" max="6408" width="9.140625" style="10"/>
    <col min="6409" max="6409" width="17.42578125" style="10" customWidth="1"/>
    <col min="6410" max="6410" width="14.140625" style="10" customWidth="1"/>
    <col min="6411" max="6413" width="9.140625" style="10"/>
    <col min="6414" max="6414" width="9.7109375" style="10" customWidth="1"/>
    <col min="6415" max="6420" width="9.140625" style="10"/>
    <col min="6421" max="6421" width="18.7109375" style="10" customWidth="1"/>
    <col min="6422" max="6422" width="9.140625" style="10"/>
    <col min="6423" max="6423" width="18.7109375" style="10" customWidth="1"/>
    <col min="6424" max="6656" width="9.140625" style="10"/>
    <col min="6657" max="6657" width="12.42578125" style="10" customWidth="1"/>
    <col min="6658" max="6658" width="10.42578125" style="10" customWidth="1"/>
    <col min="6659" max="6664" width="9.140625" style="10"/>
    <col min="6665" max="6665" width="17.42578125" style="10" customWidth="1"/>
    <col min="6666" max="6666" width="14.140625" style="10" customWidth="1"/>
    <col min="6667" max="6669" width="9.140625" style="10"/>
    <col min="6670" max="6670" width="9.7109375" style="10" customWidth="1"/>
    <col min="6671" max="6676" width="9.140625" style="10"/>
    <col min="6677" max="6677" width="18.7109375" style="10" customWidth="1"/>
    <col min="6678" max="6678" width="9.140625" style="10"/>
    <col min="6679" max="6679" width="18.7109375" style="10" customWidth="1"/>
    <col min="6680" max="6912" width="9.140625" style="10"/>
    <col min="6913" max="6913" width="12.42578125" style="10" customWidth="1"/>
    <col min="6914" max="6914" width="10.42578125" style="10" customWidth="1"/>
    <col min="6915" max="6920" width="9.140625" style="10"/>
    <col min="6921" max="6921" width="17.42578125" style="10" customWidth="1"/>
    <col min="6922" max="6922" width="14.140625" style="10" customWidth="1"/>
    <col min="6923" max="6925" width="9.140625" style="10"/>
    <col min="6926" max="6926" width="9.7109375" style="10" customWidth="1"/>
    <col min="6927" max="6932" width="9.140625" style="10"/>
    <col min="6933" max="6933" width="18.7109375" style="10" customWidth="1"/>
    <col min="6934" max="6934" width="9.140625" style="10"/>
    <col min="6935" max="6935" width="18.7109375" style="10" customWidth="1"/>
    <col min="6936" max="7168" width="9.140625" style="10"/>
    <col min="7169" max="7169" width="12.42578125" style="10" customWidth="1"/>
    <col min="7170" max="7170" width="10.42578125" style="10" customWidth="1"/>
    <col min="7171" max="7176" width="9.140625" style="10"/>
    <col min="7177" max="7177" width="17.42578125" style="10" customWidth="1"/>
    <col min="7178" max="7178" width="14.140625" style="10" customWidth="1"/>
    <col min="7179" max="7181" width="9.140625" style="10"/>
    <col min="7182" max="7182" width="9.7109375" style="10" customWidth="1"/>
    <col min="7183" max="7188" width="9.140625" style="10"/>
    <col min="7189" max="7189" width="18.7109375" style="10" customWidth="1"/>
    <col min="7190" max="7190" width="9.140625" style="10"/>
    <col min="7191" max="7191" width="18.7109375" style="10" customWidth="1"/>
    <col min="7192" max="7424" width="9.140625" style="10"/>
    <col min="7425" max="7425" width="12.42578125" style="10" customWidth="1"/>
    <col min="7426" max="7426" width="10.42578125" style="10" customWidth="1"/>
    <col min="7427" max="7432" width="9.140625" style="10"/>
    <col min="7433" max="7433" width="17.42578125" style="10" customWidth="1"/>
    <col min="7434" max="7434" width="14.140625" style="10" customWidth="1"/>
    <col min="7435" max="7437" width="9.140625" style="10"/>
    <col min="7438" max="7438" width="9.7109375" style="10" customWidth="1"/>
    <col min="7439" max="7444" width="9.140625" style="10"/>
    <col min="7445" max="7445" width="18.7109375" style="10" customWidth="1"/>
    <col min="7446" max="7446" width="9.140625" style="10"/>
    <col min="7447" max="7447" width="18.7109375" style="10" customWidth="1"/>
    <col min="7448" max="7680" width="9.140625" style="10"/>
    <col min="7681" max="7681" width="12.42578125" style="10" customWidth="1"/>
    <col min="7682" max="7682" width="10.42578125" style="10" customWidth="1"/>
    <col min="7683" max="7688" width="9.140625" style="10"/>
    <col min="7689" max="7689" width="17.42578125" style="10" customWidth="1"/>
    <col min="7690" max="7690" width="14.140625" style="10" customWidth="1"/>
    <col min="7691" max="7693" width="9.140625" style="10"/>
    <col min="7694" max="7694" width="9.7109375" style="10" customWidth="1"/>
    <col min="7695" max="7700" width="9.140625" style="10"/>
    <col min="7701" max="7701" width="18.7109375" style="10" customWidth="1"/>
    <col min="7702" max="7702" width="9.140625" style="10"/>
    <col min="7703" max="7703" width="18.7109375" style="10" customWidth="1"/>
    <col min="7704" max="7936" width="9.140625" style="10"/>
    <col min="7937" max="7937" width="12.42578125" style="10" customWidth="1"/>
    <col min="7938" max="7938" width="10.42578125" style="10" customWidth="1"/>
    <col min="7939" max="7944" width="9.140625" style="10"/>
    <col min="7945" max="7945" width="17.42578125" style="10" customWidth="1"/>
    <col min="7946" max="7946" width="14.140625" style="10" customWidth="1"/>
    <col min="7947" max="7949" width="9.140625" style="10"/>
    <col min="7950" max="7950" width="9.7109375" style="10" customWidth="1"/>
    <col min="7951" max="7956" width="9.140625" style="10"/>
    <col min="7957" max="7957" width="18.7109375" style="10" customWidth="1"/>
    <col min="7958" max="7958" width="9.140625" style="10"/>
    <col min="7959" max="7959" width="18.7109375" style="10" customWidth="1"/>
    <col min="7960" max="8192" width="9.140625" style="10"/>
    <col min="8193" max="8193" width="12.42578125" style="10" customWidth="1"/>
    <col min="8194" max="8194" width="10.42578125" style="10" customWidth="1"/>
    <col min="8195" max="8200" width="9.140625" style="10"/>
    <col min="8201" max="8201" width="17.42578125" style="10" customWidth="1"/>
    <col min="8202" max="8202" width="14.140625" style="10" customWidth="1"/>
    <col min="8203" max="8205" width="9.140625" style="10"/>
    <col min="8206" max="8206" width="9.7109375" style="10" customWidth="1"/>
    <col min="8207" max="8212" width="9.140625" style="10"/>
    <col min="8213" max="8213" width="18.7109375" style="10" customWidth="1"/>
    <col min="8214" max="8214" width="9.140625" style="10"/>
    <col min="8215" max="8215" width="18.7109375" style="10" customWidth="1"/>
    <col min="8216" max="8448" width="9.140625" style="10"/>
    <col min="8449" max="8449" width="12.42578125" style="10" customWidth="1"/>
    <col min="8450" max="8450" width="10.42578125" style="10" customWidth="1"/>
    <col min="8451" max="8456" width="9.140625" style="10"/>
    <col min="8457" max="8457" width="17.42578125" style="10" customWidth="1"/>
    <col min="8458" max="8458" width="14.140625" style="10" customWidth="1"/>
    <col min="8459" max="8461" width="9.140625" style="10"/>
    <col min="8462" max="8462" width="9.7109375" style="10" customWidth="1"/>
    <col min="8463" max="8468" width="9.140625" style="10"/>
    <col min="8469" max="8469" width="18.7109375" style="10" customWidth="1"/>
    <col min="8470" max="8470" width="9.140625" style="10"/>
    <col min="8471" max="8471" width="18.7109375" style="10" customWidth="1"/>
    <col min="8472" max="8704" width="9.140625" style="10"/>
    <col min="8705" max="8705" width="12.42578125" style="10" customWidth="1"/>
    <col min="8706" max="8706" width="10.42578125" style="10" customWidth="1"/>
    <col min="8707" max="8712" width="9.140625" style="10"/>
    <col min="8713" max="8713" width="17.42578125" style="10" customWidth="1"/>
    <col min="8714" max="8714" width="14.140625" style="10" customWidth="1"/>
    <col min="8715" max="8717" width="9.140625" style="10"/>
    <col min="8718" max="8718" width="9.7109375" style="10" customWidth="1"/>
    <col min="8719" max="8724" width="9.140625" style="10"/>
    <col min="8725" max="8725" width="18.7109375" style="10" customWidth="1"/>
    <col min="8726" max="8726" width="9.140625" style="10"/>
    <col min="8727" max="8727" width="18.7109375" style="10" customWidth="1"/>
    <col min="8728" max="8960" width="9.140625" style="10"/>
    <col min="8961" max="8961" width="12.42578125" style="10" customWidth="1"/>
    <col min="8962" max="8962" width="10.42578125" style="10" customWidth="1"/>
    <col min="8963" max="8968" width="9.140625" style="10"/>
    <col min="8969" max="8969" width="17.42578125" style="10" customWidth="1"/>
    <col min="8970" max="8970" width="14.140625" style="10" customWidth="1"/>
    <col min="8971" max="8973" width="9.140625" style="10"/>
    <col min="8974" max="8974" width="9.7109375" style="10" customWidth="1"/>
    <col min="8975" max="8980" width="9.140625" style="10"/>
    <col min="8981" max="8981" width="18.7109375" style="10" customWidth="1"/>
    <col min="8982" max="8982" width="9.140625" style="10"/>
    <col min="8983" max="8983" width="18.7109375" style="10" customWidth="1"/>
    <col min="8984" max="9216" width="9.140625" style="10"/>
    <col min="9217" max="9217" width="12.42578125" style="10" customWidth="1"/>
    <col min="9218" max="9218" width="10.42578125" style="10" customWidth="1"/>
    <col min="9219" max="9224" width="9.140625" style="10"/>
    <col min="9225" max="9225" width="17.42578125" style="10" customWidth="1"/>
    <col min="9226" max="9226" width="14.140625" style="10" customWidth="1"/>
    <col min="9227" max="9229" width="9.140625" style="10"/>
    <col min="9230" max="9230" width="9.7109375" style="10" customWidth="1"/>
    <col min="9231" max="9236" width="9.140625" style="10"/>
    <col min="9237" max="9237" width="18.7109375" style="10" customWidth="1"/>
    <col min="9238" max="9238" width="9.140625" style="10"/>
    <col min="9239" max="9239" width="18.7109375" style="10" customWidth="1"/>
    <col min="9240" max="9472" width="9.140625" style="10"/>
    <col min="9473" max="9473" width="12.42578125" style="10" customWidth="1"/>
    <col min="9474" max="9474" width="10.42578125" style="10" customWidth="1"/>
    <col min="9475" max="9480" width="9.140625" style="10"/>
    <col min="9481" max="9481" width="17.42578125" style="10" customWidth="1"/>
    <col min="9482" max="9482" width="14.140625" style="10" customWidth="1"/>
    <col min="9483" max="9485" width="9.140625" style="10"/>
    <col min="9486" max="9486" width="9.7109375" style="10" customWidth="1"/>
    <col min="9487" max="9492" width="9.140625" style="10"/>
    <col min="9493" max="9493" width="18.7109375" style="10" customWidth="1"/>
    <col min="9494" max="9494" width="9.140625" style="10"/>
    <col min="9495" max="9495" width="18.7109375" style="10" customWidth="1"/>
    <col min="9496" max="9728" width="9.140625" style="10"/>
    <col min="9729" max="9729" width="12.42578125" style="10" customWidth="1"/>
    <col min="9730" max="9730" width="10.42578125" style="10" customWidth="1"/>
    <col min="9731" max="9736" width="9.140625" style="10"/>
    <col min="9737" max="9737" width="17.42578125" style="10" customWidth="1"/>
    <col min="9738" max="9738" width="14.140625" style="10" customWidth="1"/>
    <col min="9739" max="9741" width="9.140625" style="10"/>
    <col min="9742" max="9742" width="9.7109375" style="10" customWidth="1"/>
    <col min="9743" max="9748" width="9.140625" style="10"/>
    <col min="9749" max="9749" width="18.7109375" style="10" customWidth="1"/>
    <col min="9750" max="9750" width="9.140625" style="10"/>
    <col min="9751" max="9751" width="18.7109375" style="10" customWidth="1"/>
    <col min="9752" max="9984" width="9.140625" style="10"/>
    <col min="9985" max="9985" width="12.42578125" style="10" customWidth="1"/>
    <col min="9986" max="9986" width="10.42578125" style="10" customWidth="1"/>
    <col min="9987" max="9992" width="9.140625" style="10"/>
    <col min="9993" max="9993" width="17.42578125" style="10" customWidth="1"/>
    <col min="9994" max="9994" width="14.140625" style="10" customWidth="1"/>
    <col min="9995" max="9997" width="9.140625" style="10"/>
    <col min="9998" max="9998" width="9.7109375" style="10" customWidth="1"/>
    <col min="9999" max="10004" width="9.140625" style="10"/>
    <col min="10005" max="10005" width="18.7109375" style="10" customWidth="1"/>
    <col min="10006" max="10006" width="9.140625" style="10"/>
    <col min="10007" max="10007" width="18.7109375" style="10" customWidth="1"/>
    <col min="10008" max="10240" width="9.140625" style="10"/>
    <col min="10241" max="10241" width="12.42578125" style="10" customWidth="1"/>
    <col min="10242" max="10242" width="10.42578125" style="10" customWidth="1"/>
    <col min="10243" max="10248" width="9.140625" style="10"/>
    <col min="10249" max="10249" width="17.42578125" style="10" customWidth="1"/>
    <col min="10250" max="10250" width="14.140625" style="10" customWidth="1"/>
    <col min="10251" max="10253" width="9.140625" style="10"/>
    <col min="10254" max="10254" width="9.7109375" style="10" customWidth="1"/>
    <col min="10255" max="10260" width="9.140625" style="10"/>
    <col min="10261" max="10261" width="18.7109375" style="10" customWidth="1"/>
    <col min="10262" max="10262" width="9.140625" style="10"/>
    <col min="10263" max="10263" width="18.7109375" style="10" customWidth="1"/>
    <col min="10264" max="10496" width="9.140625" style="10"/>
    <col min="10497" max="10497" width="12.42578125" style="10" customWidth="1"/>
    <col min="10498" max="10498" width="10.42578125" style="10" customWidth="1"/>
    <col min="10499" max="10504" width="9.140625" style="10"/>
    <col min="10505" max="10505" width="17.42578125" style="10" customWidth="1"/>
    <col min="10506" max="10506" width="14.140625" style="10" customWidth="1"/>
    <col min="10507" max="10509" width="9.140625" style="10"/>
    <col min="10510" max="10510" width="9.7109375" style="10" customWidth="1"/>
    <col min="10511" max="10516" width="9.140625" style="10"/>
    <col min="10517" max="10517" width="18.7109375" style="10" customWidth="1"/>
    <col min="10518" max="10518" width="9.140625" style="10"/>
    <col min="10519" max="10519" width="18.7109375" style="10" customWidth="1"/>
    <col min="10520" max="10752" width="9.140625" style="10"/>
    <col min="10753" max="10753" width="12.42578125" style="10" customWidth="1"/>
    <col min="10754" max="10754" width="10.42578125" style="10" customWidth="1"/>
    <col min="10755" max="10760" width="9.140625" style="10"/>
    <col min="10761" max="10761" width="17.42578125" style="10" customWidth="1"/>
    <col min="10762" max="10762" width="14.140625" style="10" customWidth="1"/>
    <col min="10763" max="10765" width="9.140625" style="10"/>
    <col min="10766" max="10766" width="9.7109375" style="10" customWidth="1"/>
    <col min="10767" max="10772" width="9.140625" style="10"/>
    <col min="10773" max="10773" width="18.7109375" style="10" customWidth="1"/>
    <col min="10774" max="10774" width="9.140625" style="10"/>
    <col min="10775" max="10775" width="18.7109375" style="10" customWidth="1"/>
    <col min="10776" max="11008" width="9.140625" style="10"/>
    <col min="11009" max="11009" width="12.42578125" style="10" customWidth="1"/>
    <col min="11010" max="11010" width="10.42578125" style="10" customWidth="1"/>
    <col min="11011" max="11016" width="9.140625" style="10"/>
    <col min="11017" max="11017" width="17.42578125" style="10" customWidth="1"/>
    <col min="11018" max="11018" width="14.140625" style="10" customWidth="1"/>
    <col min="11019" max="11021" width="9.140625" style="10"/>
    <col min="11022" max="11022" width="9.7109375" style="10" customWidth="1"/>
    <col min="11023" max="11028" width="9.140625" style="10"/>
    <col min="11029" max="11029" width="18.7109375" style="10" customWidth="1"/>
    <col min="11030" max="11030" width="9.140625" style="10"/>
    <col min="11031" max="11031" width="18.7109375" style="10" customWidth="1"/>
    <col min="11032" max="11264" width="9.140625" style="10"/>
    <col min="11265" max="11265" width="12.42578125" style="10" customWidth="1"/>
    <col min="11266" max="11266" width="10.42578125" style="10" customWidth="1"/>
    <col min="11267" max="11272" width="9.140625" style="10"/>
    <col min="11273" max="11273" width="17.42578125" style="10" customWidth="1"/>
    <col min="11274" max="11274" width="14.140625" style="10" customWidth="1"/>
    <col min="11275" max="11277" width="9.140625" style="10"/>
    <col min="11278" max="11278" width="9.7109375" style="10" customWidth="1"/>
    <col min="11279" max="11284" width="9.140625" style="10"/>
    <col min="11285" max="11285" width="18.7109375" style="10" customWidth="1"/>
    <col min="11286" max="11286" width="9.140625" style="10"/>
    <col min="11287" max="11287" width="18.7109375" style="10" customWidth="1"/>
    <col min="11288" max="11520" width="9.140625" style="10"/>
    <col min="11521" max="11521" width="12.42578125" style="10" customWidth="1"/>
    <col min="11522" max="11522" width="10.42578125" style="10" customWidth="1"/>
    <col min="11523" max="11528" width="9.140625" style="10"/>
    <col min="11529" max="11529" width="17.42578125" style="10" customWidth="1"/>
    <col min="11530" max="11530" width="14.140625" style="10" customWidth="1"/>
    <col min="11531" max="11533" width="9.140625" style="10"/>
    <col min="11534" max="11534" width="9.7109375" style="10" customWidth="1"/>
    <col min="11535" max="11540" width="9.140625" style="10"/>
    <col min="11541" max="11541" width="18.7109375" style="10" customWidth="1"/>
    <col min="11542" max="11542" width="9.140625" style="10"/>
    <col min="11543" max="11543" width="18.7109375" style="10" customWidth="1"/>
    <col min="11544" max="11776" width="9.140625" style="10"/>
    <col min="11777" max="11777" width="12.42578125" style="10" customWidth="1"/>
    <col min="11778" max="11778" width="10.42578125" style="10" customWidth="1"/>
    <col min="11779" max="11784" width="9.140625" style="10"/>
    <col min="11785" max="11785" width="17.42578125" style="10" customWidth="1"/>
    <col min="11786" max="11786" width="14.140625" style="10" customWidth="1"/>
    <col min="11787" max="11789" width="9.140625" style="10"/>
    <col min="11790" max="11790" width="9.7109375" style="10" customWidth="1"/>
    <col min="11791" max="11796" width="9.140625" style="10"/>
    <col min="11797" max="11797" width="18.7109375" style="10" customWidth="1"/>
    <col min="11798" max="11798" width="9.140625" style="10"/>
    <col min="11799" max="11799" width="18.7109375" style="10" customWidth="1"/>
    <col min="11800" max="12032" width="9.140625" style="10"/>
    <col min="12033" max="12033" width="12.42578125" style="10" customWidth="1"/>
    <col min="12034" max="12034" width="10.42578125" style="10" customWidth="1"/>
    <col min="12035" max="12040" width="9.140625" style="10"/>
    <col min="12041" max="12041" width="17.42578125" style="10" customWidth="1"/>
    <col min="12042" max="12042" width="14.140625" style="10" customWidth="1"/>
    <col min="12043" max="12045" width="9.140625" style="10"/>
    <col min="12046" max="12046" width="9.7109375" style="10" customWidth="1"/>
    <col min="12047" max="12052" width="9.140625" style="10"/>
    <col min="12053" max="12053" width="18.7109375" style="10" customWidth="1"/>
    <col min="12054" max="12054" width="9.140625" style="10"/>
    <col min="12055" max="12055" width="18.7109375" style="10" customWidth="1"/>
    <col min="12056" max="12288" width="9.140625" style="10"/>
    <col min="12289" max="12289" width="12.42578125" style="10" customWidth="1"/>
    <col min="12290" max="12290" width="10.42578125" style="10" customWidth="1"/>
    <col min="12291" max="12296" width="9.140625" style="10"/>
    <col min="12297" max="12297" width="17.42578125" style="10" customWidth="1"/>
    <col min="12298" max="12298" width="14.140625" style="10" customWidth="1"/>
    <col min="12299" max="12301" width="9.140625" style="10"/>
    <col min="12302" max="12302" width="9.7109375" style="10" customWidth="1"/>
    <col min="12303" max="12308" width="9.140625" style="10"/>
    <col min="12309" max="12309" width="18.7109375" style="10" customWidth="1"/>
    <col min="12310" max="12310" width="9.140625" style="10"/>
    <col min="12311" max="12311" width="18.7109375" style="10" customWidth="1"/>
    <col min="12312" max="12544" width="9.140625" style="10"/>
    <col min="12545" max="12545" width="12.42578125" style="10" customWidth="1"/>
    <col min="12546" max="12546" width="10.42578125" style="10" customWidth="1"/>
    <col min="12547" max="12552" width="9.140625" style="10"/>
    <col min="12553" max="12553" width="17.42578125" style="10" customWidth="1"/>
    <col min="12554" max="12554" width="14.140625" style="10" customWidth="1"/>
    <col min="12555" max="12557" width="9.140625" style="10"/>
    <col min="12558" max="12558" width="9.7109375" style="10" customWidth="1"/>
    <col min="12559" max="12564" width="9.140625" style="10"/>
    <col min="12565" max="12565" width="18.7109375" style="10" customWidth="1"/>
    <col min="12566" max="12566" width="9.140625" style="10"/>
    <col min="12567" max="12567" width="18.7109375" style="10" customWidth="1"/>
    <col min="12568" max="12800" width="9.140625" style="10"/>
    <col min="12801" max="12801" width="12.42578125" style="10" customWidth="1"/>
    <col min="12802" max="12802" width="10.42578125" style="10" customWidth="1"/>
    <col min="12803" max="12808" width="9.140625" style="10"/>
    <col min="12809" max="12809" width="17.42578125" style="10" customWidth="1"/>
    <col min="12810" max="12810" width="14.140625" style="10" customWidth="1"/>
    <col min="12811" max="12813" width="9.140625" style="10"/>
    <col min="12814" max="12814" width="9.7109375" style="10" customWidth="1"/>
    <col min="12815" max="12820" width="9.140625" style="10"/>
    <col min="12821" max="12821" width="18.7109375" style="10" customWidth="1"/>
    <col min="12822" max="12822" width="9.140625" style="10"/>
    <col min="12823" max="12823" width="18.7109375" style="10" customWidth="1"/>
    <col min="12824" max="13056" width="9.140625" style="10"/>
    <col min="13057" max="13057" width="12.42578125" style="10" customWidth="1"/>
    <col min="13058" max="13058" width="10.42578125" style="10" customWidth="1"/>
    <col min="13059" max="13064" width="9.140625" style="10"/>
    <col min="13065" max="13065" width="17.42578125" style="10" customWidth="1"/>
    <col min="13066" max="13066" width="14.140625" style="10" customWidth="1"/>
    <col min="13067" max="13069" width="9.140625" style="10"/>
    <col min="13070" max="13070" width="9.7109375" style="10" customWidth="1"/>
    <col min="13071" max="13076" width="9.140625" style="10"/>
    <col min="13077" max="13077" width="18.7109375" style="10" customWidth="1"/>
    <col min="13078" max="13078" width="9.140625" style="10"/>
    <col min="13079" max="13079" width="18.7109375" style="10" customWidth="1"/>
    <col min="13080" max="13312" width="9.140625" style="10"/>
    <col min="13313" max="13313" width="12.42578125" style="10" customWidth="1"/>
    <col min="13314" max="13314" width="10.42578125" style="10" customWidth="1"/>
    <col min="13315" max="13320" width="9.140625" style="10"/>
    <col min="13321" max="13321" width="17.42578125" style="10" customWidth="1"/>
    <col min="13322" max="13322" width="14.140625" style="10" customWidth="1"/>
    <col min="13323" max="13325" width="9.140625" style="10"/>
    <col min="13326" max="13326" width="9.7109375" style="10" customWidth="1"/>
    <col min="13327" max="13332" width="9.140625" style="10"/>
    <col min="13333" max="13333" width="18.7109375" style="10" customWidth="1"/>
    <col min="13334" max="13334" width="9.140625" style="10"/>
    <col min="13335" max="13335" width="18.7109375" style="10" customWidth="1"/>
    <col min="13336" max="13568" width="9.140625" style="10"/>
    <col min="13569" max="13569" width="12.42578125" style="10" customWidth="1"/>
    <col min="13570" max="13570" width="10.42578125" style="10" customWidth="1"/>
    <col min="13571" max="13576" width="9.140625" style="10"/>
    <col min="13577" max="13577" width="17.42578125" style="10" customWidth="1"/>
    <col min="13578" max="13578" width="14.140625" style="10" customWidth="1"/>
    <col min="13579" max="13581" width="9.140625" style="10"/>
    <col min="13582" max="13582" width="9.7109375" style="10" customWidth="1"/>
    <col min="13583" max="13588" width="9.140625" style="10"/>
    <col min="13589" max="13589" width="18.7109375" style="10" customWidth="1"/>
    <col min="13590" max="13590" width="9.140625" style="10"/>
    <col min="13591" max="13591" width="18.7109375" style="10" customWidth="1"/>
    <col min="13592" max="13824" width="9.140625" style="10"/>
    <col min="13825" max="13825" width="12.42578125" style="10" customWidth="1"/>
    <col min="13826" max="13826" width="10.42578125" style="10" customWidth="1"/>
    <col min="13827" max="13832" width="9.140625" style="10"/>
    <col min="13833" max="13833" width="17.42578125" style="10" customWidth="1"/>
    <col min="13834" max="13834" width="14.140625" style="10" customWidth="1"/>
    <col min="13835" max="13837" width="9.140625" style="10"/>
    <col min="13838" max="13838" width="9.7109375" style="10" customWidth="1"/>
    <col min="13839" max="13844" width="9.140625" style="10"/>
    <col min="13845" max="13845" width="18.7109375" style="10" customWidth="1"/>
    <col min="13846" max="13846" width="9.140625" style="10"/>
    <col min="13847" max="13847" width="18.7109375" style="10" customWidth="1"/>
    <col min="13848" max="14080" width="9.140625" style="10"/>
    <col min="14081" max="14081" width="12.42578125" style="10" customWidth="1"/>
    <col min="14082" max="14082" width="10.42578125" style="10" customWidth="1"/>
    <col min="14083" max="14088" width="9.140625" style="10"/>
    <col min="14089" max="14089" width="17.42578125" style="10" customWidth="1"/>
    <col min="14090" max="14090" width="14.140625" style="10" customWidth="1"/>
    <col min="14091" max="14093" width="9.140625" style="10"/>
    <col min="14094" max="14094" width="9.7109375" style="10" customWidth="1"/>
    <col min="14095" max="14100" width="9.140625" style="10"/>
    <col min="14101" max="14101" width="18.7109375" style="10" customWidth="1"/>
    <col min="14102" max="14102" width="9.140625" style="10"/>
    <col min="14103" max="14103" width="18.7109375" style="10" customWidth="1"/>
    <col min="14104" max="14336" width="9.140625" style="10"/>
    <col min="14337" max="14337" width="12.42578125" style="10" customWidth="1"/>
    <col min="14338" max="14338" width="10.42578125" style="10" customWidth="1"/>
    <col min="14339" max="14344" width="9.140625" style="10"/>
    <col min="14345" max="14345" width="17.42578125" style="10" customWidth="1"/>
    <col min="14346" max="14346" width="14.140625" style="10" customWidth="1"/>
    <col min="14347" max="14349" width="9.140625" style="10"/>
    <col min="14350" max="14350" width="9.7109375" style="10" customWidth="1"/>
    <col min="14351" max="14356" width="9.140625" style="10"/>
    <col min="14357" max="14357" width="18.7109375" style="10" customWidth="1"/>
    <col min="14358" max="14358" width="9.140625" style="10"/>
    <col min="14359" max="14359" width="18.7109375" style="10" customWidth="1"/>
    <col min="14360" max="14592" width="9.140625" style="10"/>
    <col min="14593" max="14593" width="12.42578125" style="10" customWidth="1"/>
    <col min="14594" max="14594" width="10.42578125" style="10" customWidth="1"/>
    <col min="14595" max="14600" width="9.140625" style="10"/>
    <col min="14601" max="14601" width="17.42578125" style="10" customWidth="1"/>
    <col min="14602" max="14602" width="14.140625" style="10" customWidth="1"/>
    <col min="14603" max="14605" width="9.140625" style="10"/>
    <col min="14606" max="14606" width="9.7109375" style="10" customWidth="1"/>
    <col min="14607" max="14612" width="9.140625" style="10"/>
    <col min="14613" max="14613" width="18.7109375" style="10" customWidth="1"/>
    <col min="14614" max="14614" width="9.140625" style="10"/>
    <col min="14615" max="14615" width="18.7109375" style="10" customWidth="1"/>
    <col min="14616" max="14848" width="9.140625" style="10"/>
    <col min="14849" max="14849" width="12.42578125" style="10" customWidth="1"/>
    <col min="14850" max="14850" width="10.42578125" style="10" customWidth="1"/>
    <col min="14851" max="14856" width="9.140625" style="10"/>
    <col min="14857" max="14857" width="17.42578125" style="10" customWidth="1"/>
    <col min="14858" max="14858" width="14.140625" style="10" customWidth="1"/>
    <col min="14859" max="14861" width="9.140625" style="10"/>
    <col min="14862" max="14862" width="9.7109375" style="10" customWidth="1"/>
    <col min="14863" max="14868" width="9.140625" style="10"/>
    <col min="14869" max="14869" width="18.7109375" style="10" customWidth="1"/>
    <col min="14870" max="14870" width="9.140625" style="10"/>
    <col min="14871" max="14871" width="18.7109375" style="10" customWidth="1"/>
    <col min="14872" max="15104" width="9.140625" style="10"/>
    <col min="15105" max="15105" width="12.42578125" style="10" customWidth="1"/>
    <col min="15106" max="15106" width="10.42578125" style="10" customWidth="1"/>
    <col min="15107" max="15112" width="9.140625" style="10"/>
    <col min="15113" max="15113" width="17.42578125" style="10" customWidth="1"/>
    <col min="15114" max="15114" width="14.140625" style="10" customWidth="1"/>
    <col min="15115" max="15117" width="9.140625" style="10"/>
    <col min="15118" max="15118" width="9.7109375" style="10" customWidth="1"/>
    <col min="15119" max="15124" width="9.140625" style="10"/>
    <col min="15125" max="15125" width="18.7109375" style="10" customWidth="1"/>
    <col min="15126" max="15126" width="9.140625" style="10"/>
    <col min="15127" max="15127" width="18.7109375" style="10" customWidth="1"/>
    <col min="15128" max="15360" width="9.140625" style="10"/>
    <col min="15361" max="15361" width="12.42578125" style="10" customWidth="1"/>
    <col min="15362" max="15362" width="10.42578125" style="10" customWidth="1"/>
    <col min="15363" max="15368" width="9.140625" style="10"/>
    <col min="15369" max="15369" width="17.42578125" style="10" customWidth="1"/>
    <col min="15370" max="15370" width="14.140625" style="10" customWidth="1"/>
    <col min="15371" max="15373" width="9.140625" style="10"/>
    <col min="15374" max="15374" width="9.7109375" style="10" customWidth="1"/>
    <col min="15375" max="15380" width="9.140625" style="10"/>
    <col min="15381" max="15381" width="18.7109375" style="10" customWidth="1"/>
    <col min="15382" max="15382" width="9.140625" style="10"/>
    <col min="15383" max="15383" width="18.7109375" style="10" customWidth="1"/>
    <col min="15384" max="15616" width="9.140625" style="10"/>
    <col min="15617" max="15617" width="12.42578125" style="10" customWidth="1"/>
    <col min="15618" max="15618" width="10.42578125" style="10" customWidth="1"/>
    <col min="15619" max="15624" width="9.140625" style="10"/>
    <col min="15625" max="15625" width="17.42578125" style="10" customWidth="1"/>
    <col min="15626" max="15626" width="14.140625" style="10" customWidth="1"/>
    <col min="15627" max="15629" width="9.140625" style="10"/>
    <col min="15630" max="15630" width="9.7109375" style="10" customWidth="1"/>
    <col min="15631" max="15636" width="9.140625" style="10"/>
    <col min="15637" max="15637" width="18.7109375" style="10" customWidth="1"/>
    <col min="15638" max="15638" width="9.140625" style="10"/>
    <col min="15639" max="15639" width="18.7109375" style="10" customWidth="1"/>
    <col min="15640" max="15872" width="9.140625" style="10"/>
    <col min="15873" max="15873" width="12.42578125" style="10" customWidth="1"/>
    <col min="15874" max="15874" width="10.42578125" style="10" customWidth="1"/>
    <col min="15875" max="15880" width="9.140625" style="10"/>
    <col min="15881" max="15881" width="17.42578125" style="10" customWidth="1"/>
    <col min="15882" max="15882" width="14.140625" style="10" customWidth="1"/>
    <col min="15883" max="15885" width="9.140625" style="10"/>
    <col min="15886" max="15886" width="9.7109375" style="10" customWidth="1"/>
    <col min="15887" max="15892" width="9.140625" style="10"/>
    <col min="15893" max="15893" width="18.7109375" style="10" customWidth="1"/>
    <col min="15894" max="15894" width="9.140625" style="10"/>
    <col min="15895" max="15895" width="18.7109375" style="10" customWidth="1"/>
    <col min="15896" max="16128" width="9.140625" style="10"/>
    <col min="16129" max="16129" width="12.42578125" style="10" customWidth="1"/>
    <col min="16130" max="16130" width="10.42578125" style="10" customWidth="1"/>
    <col min="16131" max="16136" width="9.140625" style="10"/>
    <col min="16137" max="16137" width="17.42578125" style="10" customWidth="1"/>
    <col min="16138" max="16138" width="14.140625" style="10" customWidth="1"/>
    <col min="16139" max="16141" width="9.140625" style="10"/>
    <col min="16142" max="16142" width="9.7109375" style="10" customWidth="1"/>
    <col min="16143" max="16148" width="9.140625" style="10"/>
    <col min="16149" max="16149" width="18.7109375" style="10" customWidth="1"/>
    <col min="16150" max="16150" width="9.140625" style="10"/>
    <col min="16151" max="16151" width="18.7109375" style="10" customWidth="1"/>
    <col min="16152" max="16384" width="9.140625" style="10"/>
  </cols>
  <sheetData>
    <row r="1" spans="1:20">
      <c r="A1" s="9" t="s">
        <v>7</v>
      </c>
    </row>
    <row r="4" spans="1:20" ht="15.75">
      <c r="A4" s="35" t="s">
        <v>26</v>
      </c>
      <c r="B4" s="11"/>
      <c r="C4" s="11"/>
      <c r="D4" s="11"/>
      <c r="E4" s="11"/>
      <c r="F4" s="11"/>
      <c r="G4" s="11"/>
      <c r="H4" s="11"/>
      <c r="I4" s="11"/>
      <c r="J4" s="11"/>
      <c r="K4" s="11"/>
      <c r="L4" s="11"/>
      <c r="M4" s="11"/>
      <c r="N4" s="11"/>
    </row>
    <row r="5" spans="1:20" ht="15.75">
      <c r="A5" s="36" t="s">
        <v>8</v>
      </c>
      <c r="B5" s="11"/>
      <c r="C5" s="11"/>
      <c r="D5" s="11"/>
      <c r="E5" s="11"/>
      <c r="F5" s="11"/>
      <c r="G5" s="11"/>
      <c r="H5" s="11"/>
      <c r="I5" s="11"/>
      <c r="J5" s="11"/>
      <c r="K5" s="11"/>
      <c r="L5" s="11"/>
      <c r="M5" s="11"/>
      <c r="N5" s="11"/>
    </row>
    <row r="6" spans="1:20" ht="15.75">
      <c r="A6" s="37" t="s">
        <v>27</v>
      </c>
      <c r="B6" s="11"/>
      <c r="C6" s="11"/>
      <c r="D6" s="11"/>
      <c r="E6" s="11"/>
      <c r="F6" s="11"/>
      <c r="G6" s="11"/>
      <c r="H6" s="11"/>
      <c r="I6" s="11"/>
      <c r="J6" s="11"/>
      <c r="K6" s="11"/>
      <c r="L6" s="11"/>
      <c r="M6" s="11"/>
      <c r="N6" s="11"/>
    </row>
    <row r="7" spans="1:20" ht="15.75">
      <c r="A7" s="37" t="s">
        <v>28</v>
      </c>
      <c r="B7" s="11"/>
      <c r="C7" s="11"/>
      <c r="D7" s="11"/>
      <c r="E7" s="11"/>
      <c r="F7" s="11"/>
      <c r="G7" s="11"/>
      <c r="H7" s="11"/>
      <c r="I7" s="11"/>
      <c r="J7" s="11"/>
      <c r="K7" s="11"/>
      <c r="L7" s="11"/>
      <c r="M7" s="11"/>
      <c r="N7" s="11"/>
    </row>
    <row r="8" spans="1:20" ht="15.75">
      <c r="A8" s="37" t="s">
        <v>29</v>
      </c>
      <c r="B8" s="11"/>
      <c r="C8" s="11"/>
      <c r="D8" s="11"/>
      <c r="E8" s="11"/>
      <c r="F8" s="11"/>
      <c r="G8" s="11"/>
      <c r="H8" s="11"/>
      <c r="I8" s="11"/>
      <c r="J8" s="11"/>
      <c r="K8" s="11"/>
      <c r="L8" s="11"/>
      <c r="M8" s="11"/>
      <c r="N8" s="11"/>
    </row>
    <row r="9" spans="1:20" ht="16.5" thickBot="1">
      <c r="A9" s="37" t="s">
        <v>30</v>
      </c>
      <c r="B9" s="11"/>
      <c r="C9" s="11"/>
      <c r="M9" s="12" t="s">
        <v>9</v>
      </c>
      <c r="N9" s="12">
        <v>0.2</v>
      </c>
    </row>
    <row r="10" spans="1:20" ht="17.25" customHeight="1">
      <c r="A10" s="13"/>
      <c r="B10" s="14" t="s">
        <v>10</v>
      </c>
      <c r="C10" s="14" t="s">
        <v>11</v>
      </c>
      <c r="D10" s="14" t="s">
        <v>12</v>
      </c>
      <c r="E10" s="14" t="s">
        <v>13</v>
      </c>
      <c r="P10" s="15"/>
      <c r="Q10" s="15" t="s">
        <v>14</v>
      </c>
      <c r="R10" s="15"/>
      <c r="S10" s="15"/>
    </row>
    <row r="11" spans="1:20" ht="16.5" thickBot="1">
      <c r="A11" s="16" t="s">
        <v>15</v>
      </c>
      <c r="B11" s="17"/>
      <c r="C11" s="17"/>
      <c r="D11" s="17"/>
      <c r="E11" s="17"/>
      <c r="L11" s="12" t="s">
        <v>16</v>
      </c>
      <c r="M11" s="12" t="s">
        <v>17</v>
      </c>
      <c r="N11" s="12" t="s">
        <v>18</v>
      </c>
      <c r="O11" s="12" t="s">
        <v>19</v>
      </c>
      <c r="P11" s="15" t="s">
        <v>20</v>
      </c>
      <c r="Q11" s="15"/>
      <c r="R11" s="15"/>
      <c r="S11" s="15"/>
      <c r="T11" s="15" t="s">
        <v>17</v>
      </c>
    </row>
    <row r="12" spans="1:20" ht="16.5" thickBot="1">
      <c r="A12" s="18" t="s">
        <v>1</v>
      </c>
      <c r="B12" s="19">
        <v>5</v>
      </c>
      <c r="C12" s="19">
        <v>15</v>
      </c>
      <c r="D12" s="19">
        <v>10</v>
      </c>
      <c r="E12" s="19">
        <v>0</v>
      </c>
      <c r="G12" s="12" t="s">
        <v>1</v>
      </c>
      <c r="H12" s="20">
        <v>5</v>
      </c>
      <c r="I12" s="20">
        <v>15</v>
      </c>
      <c r="J12" s="20">
        <v>10</v>
      </c>
      <c r="K12" s="20">
        <v>0</v>
      </c>
      <c r="L12" s="10">
        <f>MIN(H12:K12)</f>
        <v>0</v>
      </c>
      <c r="M12" s="10">
        <f>MAX(H12:K12)</f>
        <v>15</v>
      </c>
      <c r="N12" s="10">
        <f>(1-$N$9)*L12+$N$9*M12</f>
        <v>3</v>
      </c>
      <c r="O12" s="10">
        <f>AVERAGE(H12:K12)</f>
        <v>7.5</v>
      </c>
      <c r="P12" s="21">
        <f>MAX(H$12:H$15)-H12</f>
        <v>55</v>
      </c>
      <c r="Q12" s="21">
        <f>MAX(I$12:I$15)-I12</f>
        <v>0</v>
      </c>
      <c r="R12" s="21">
        <f>MAX(J$12:J$15)-J12</f>
        <v>40</v>
      </c>
      <c r="S12" s="22">
        <f>MAX(K$12:K$15)-K12</f>
        <v>30</v>
      </c>
      <c r="T12" s="23">
        <f>MAX(P12:S12)</f>
        <v>55</v>
      </c>
    </row>
    <row r="13" spans="1:20" ht="16.5" thickBot="1">
      <c r="A13" s="18" t="s">
        <v>2</v>
      </c>
      <c r="B13" s="19">
        <v>10</v>
      </c>
      <c r="C13" s="19">
        <v>10</v>
      </c>
      <c r="D13" s="19">
        <v>-20</v>
      </c>
      <c r="E13" s="19">
        <v>30</v>
      </c>
      <c r="G13" s="12" t="s">
        <v>2</v>
      </c>
      <c r="H13" s="20">
        <v>10</v>
      </c>
      <c r="I13" s="20">
        <v>10</v>
      </c>
      <c r="J13" s="20">
        <v>-20</v>
      </c>
      <c r="K13" s="20">
        <v>30</v>
      </c>
      <c r="L13" s="10">
        <f>MIN(H13:K13)</f>
        <v>-20</v>
      </c>
      <c r="M13" s="10">
        <f>MAX(H13:K13)</f>
        <v>30</v>
      </c>
      <c r="N13" s="10">
        <f>(1-$N$9)*L13+$N$9*M13</f>
        <v>-10</v>
      </c>
      <c r="O13" s="10">
        <f>AVERAGE(H13:K13)</f>
        <v>7.5</v>
      </c>
      <c r="P13" s="21">
        <f>MAX(H$12:H$15)-H13</f>
        <v>50</v>
      </c>
      <c r="Q13" s="21">
        <f t="shared" ref="Q13:S15" si="0">MAX(I$12:I$15)-I13</f>
        <v>5</v>
      </c>
      <c r="R13" s="21">
        <f t="shared" si="0"/>
        <v>70</v>
      </c>
      <c r="S13" s="22">
        <f t="shared" si="0"/>
        <v>0</v>
      </c>
      <c r="T13" s="23">
        <f>MAX(P13:S13)</f>
        <v>70</v>
      </c>
    </row>
    <row r="14" spans="1:20" ht="16.5" thickBot="1">
      <c r="A14" s="18" t="s">
        <v>3</v>
      </c>
      <c r="B14" s="19">
        <v>40</v>
      </c>
      <c r="C14" s="19">
        <v>0</v>
      </c>
      <c r="D14" s="19">
        <v>50</v>
      </c>
      <c r="E14" s="19">
        <v>-30</v>
      </c>
      <c r="G14" s="12" t="s">
        <v>3</v>
      </c>
      <c r="H14" s="20">
        <v>40</v>
      </c>
      <c r="I14" s="20">
        <v>0</v>
      </c>
      <c r="J14" s="20">
        <v>50</v>
      </c>
      <c r="K14" s="20">
        <v>-30</v>
      </c>
      <c r="L14" s="10">
        <f>MIN(H14:K14)</f>
        <v>-30</v>
      </c>
      <c r="M14" s="10">
        <f>MAX(H14:K14)</f>
        <v>50</v>
      </c>
      <c r="N14" s="10">
        <f>(1-$N$9)*L14+$N$9*M14</f>
        <v>-14</v>
      </c>
      <c r="O14" s="10">
        <f>AVERAGE(H14:K14)</f>
        <v>15</v>
      </c>
      <c r="P14" s="21">
        <f>MAX(H$12:H$15)-H14</f>
        <v>20</v>
      </c>
      <c r="Q14" s="21">
        <f t="shared" si="0"/>
        <v>15</v>
      </c>
      <c r="R14" s="21">
        <f t="shared" si="0"/>
        <v>0</v>
      </c>
      <c r="S14" s="22">
        <f t="shared" si="0"/>
        <v>60</v>
      </c>
      <c r="T14" s="23">
        <f>MAX(P14:S14)</f>
        <v>60</v>
      </c>
    </row>
    <row r="15" spans="1:20" ht="16.5" thickBot="1">
      <c r="A15" s="18" t="s">
        <v>21</v>
      </c>
      <c r="B15" s="19">
        <v>60</v>
      </c>
      <c r="C15" s="19">
        <v>0</v>
      </c>
      <c r="D15" s="19">
        <v>20</v>
      </c>
      <c r="E15" s="19">
        <v>10</v>
      </c>
      <c r="G15" s="24" t="s">
        <v>21</v>
      </c>
      <c r="H15" s="20">
        <v>60</v>
      </c>
      <c r="I15" s="20">
        <v>0</v>
      </c>
      <c r="J15" s="20">
        <v>20</v>
      </c>
      <c r="K15" s="20">
        <v>10</v>
      </c>
      <c r="L15" s="10">
        <f>MIN(H15:K15)</f>
        <v>0</v>
      </c>
      <c r="M15" s="10">
        <f>MAX(H15:K15)</f>
        <v>60</v>
      </c>
      <c r="N15" s="10">
        <f>(1-$N$9)*L15+$N$9*M15</f>
        <v>12</v>
      </c>
      <c r="O15" s="10">
        <f>AVERAGE(H15:K15)</f>
        <v>22.5</v>
      </c>
      <c r="P15" s="25">
        <f>MAX(H$12:H$15)-H15</f>
        <v>0</v>
      </c>
      <c r="Q15" s="25">
        <f t="shared" si="0"/>
        <v>15</v>
      </c>
      <c r="R15" s="25">
        <f t="shared" si="0"/>
        <v>30</v>
      </c>
      <c r="S15" s="26">
        <f t="shared" si="0"/>
        <v>20</v>
      </c>
      <c r="T15" s="23">
        <f>MAX(P15:S15)</f>
        <v>30</v>
      </c>
    </row>
    <row r="16" spans="1:20" ht="15.75">
      <c r="A16" s="27"/>
      <c r="B16" s="27"/>
      <c r="C16" s="27"/>
      <c r="D16" s="27"/>
      <c r="E16" s="27"/>
      <c r="H16" s="27"/>
      <c r="I16" s="28" t="s">
        <v>22</v>
      </c>
      <c r="J16" s="29" t="s">
        <v>23</v>
      </c>
      <c r="K16" s="12" t="s">
        <v>17</v>
      </c>
      <c r="L16" s="29">
        <f>MAX(L12:L15)</f>
        <v>0</v>
      </c>
    </row>
    <row r="17" spans="1:20" ht="23.25" customHeight="1">
      <c r="A17" s="27"/>
      <c r="B17" s="27"/>
      <c r="C17" s="27"/>
      <c r="D17" s="27"/>
      <c r="E17" s="27"/>
      <c r="H17" s="27"/>
      <c r="I17" s="28" t="s">
        <v>21</v>
      </c>
      <c r="J17" s="30" t="s">
        <v>24</v>
      </c>
      <c r="K17" s="27"/>
      <c r="N17" s="31">
        <f>MAX(N12:N15)</f>
        <v>12</v>
      </c>
    </row>
    <row r="18" spans="1:20" ht="15.75">
      <c r="A18" s="27"/>
      <c r="B18" s="27"/>
      <c r="C18" s="27"/>
      <c r="D18" s="27"/>
      <c r="E18" s="27"/>
      <c r="H18" s="27"/>
      <c r="I18" s="28" t="s">
        <v>21</v>
      </c>
      <c r="J18" s="32" t="s">
        <v>25</v>
      </c>
      <c r="K18" s="27"/>
      <c r="O18" s="33">
        <f>MAX(O12:O15)</f>
        <v>22.5</v>
      </c>
    </row>
    <row r="19" spans="1:20" ht="15.75">
      <c r="A19" s="27"/>
      <c r="B19" s="27"/>
      <c r="C19" s="27"/>
      <c r="D19" s="27"/>
      <c r="E19" s="27"/>
      <c r="H19" s="27"/>
      <c r="I19" s="28" t="s">
        <v>21</v>
      </c>
      <c r="J19" s="34" t="s">
        <v>14</v>
      </c>
      <c r="K19" s="27"/>
      <c r="S19" s="10" t="s">
        <v>0</v>
      </c>
      <c r="T19" s="15">
        <f>MIN(T12:T15)</f>
        <v>30</v>
      </c>
    </row>
    <row r="20" spans="1:20" ht="15.75">
      <c r="A20" s="27"/>
      <c r="B20" s="27"/>
      <c r="C20" s="27"/>
      <c r="D20" s="27"/>
      <c r="E20" s="27"/>
      <c r="H20" s="27"/>
      <c r="I20" s="27"/>
      <c r="J20" s="27"/>
      <c r="K20" s="27"/>
    </row>
    <row r="21" spans="1:20" ht="15.75">
      <c r="A21" s="27"/>
      <c r="B21" s="27"/>
      <c r="C21" s="27"/>
      <c r="D21" s="27"/>
      <c r="E21" s="27"/>
      <c r="H21" s="27"/>
      <c r="I21" s="27"/>
      <c r="J21" s="27"/>
      <c r="K21" s="27"/>
    </row>
    <row r="22" spans="1:20" ht="15.75">
      <c r="A22" s="35"/>
    </row>
  </sheetData>
  <mergeCells count="4">
    <mergeCell ref="B10:B11"/>
    <mergeCell ref="C10:C11"/>
    <mergeCell ref="D10:D11"/>
    <mergeCell ref="E10:E11"/>
  </mergeCells>
  <pageMargins left="0.75" right="0.75" top="1" bottom="1" header="0.5" footer="0.5"/>
  <pageSetup paperSize="9" scale="86" orientation="portrait" r:id="rId1"/>
  <headerFooter alignWithMargins="0"/>
  <colBreaks count="2" manualBreakCount="2">
    <brk id="17" max="1048575" man="1"/>
    <brk id="23" max="1048575" man="1"/>
  </colBreaks>
</worksheet>
</file>

<file path=xl/worksheets/sheet2.xml><?xml version="1.0" encoding="utf-8"?>
<worksheet xmlns="http://schemas.openxmlformats.org/spreadsheetml/2006/main" xmlns:r="http://schemas.openxmlformats.org/officeDocument/2006/relationships">
  <dimension ref="A2:J21"/>
  <sheetViews>
    <sheetView topLeftCell="A10" zoomScale="130" zoomScaleNormal="130" workbookViewId="0">
      <selection activeCell="D23" sqref="D23"/>
    </sheetView>
  </sheetViews>
  <sheetFormatPr defaultRowHeight="14.25"/>
  <cols>
    <col min="1" max="1" width="9.140625" style="4"/>
    <col min="2" max="2" width="11.85546875" style="2" bestFit="1" customWidth="1"/>
    <col min="3" max="3" width="16.140625" style="2" bestFit="1" customWidth="1"/>
    <col min="4" max="6" width="9.140625" style="2"/>
    <col min="7" max="7" width="11.85546875" style="2" customWidth="1"/>
    <col min="8" max="8" width="12" style="2" customWidth="1"/>
    <col min="9" max="9" width="11.28515625" style="2" customWidth="1"/>
    <col min="10" max="10" width="11.85546875" style="2" customWidth="1"/>
    <col min="11" max="11" width="7.42578125" style="2" customWidth="1"/>
    <col min="12" max="12" width="6.5703125" style="2" customWidth="1"/>
    <col min="13" max="13" width="7.5703125" style="2" customWidth="1"/>
    <col min="14" max="14" width="11.28515625" style="2" customWidth="1"/>
    <col min="15" max="15" width="18.7109375" style="2" customWidth="1"/>
    <col min="16" max="18" width="9.140625" style="2"/>
    <col min="19" max="19" width="12.85546875" style="2" customWidth="1"/>
    <col min="20" max="20" width="11.140625" style="2" customWidth="1"/>
    <col min="21" max="16384" width="9.140625" style="2"/>
  </cols>
  <sheetData>
    <row r="2" spans="2:10">
      <c r="B2" s="39" t="s">
        <v>31</v>
      </c>
      <c r="C2" s="38"/>
      <c r="D2" s="38"/>
      <c r="E2" s="38"/>
      <c r="F2" s="38"/>
      <c r="G2" s="38"/>
      <c r="H2" s="38"/>
      <c r="I2" s="38"/>
      <c r="J2" s="38"/>
    </row>
    <row r="3" spans="2:10">
      <c r="B3" s="38"/>
      <c r="C3" s="38"/>
      <c r="D3" s="38"/>
      <c r="E3" s="38"/>
      <c r="F3" s="38"/>
      <c r="G3" s="38"/>
      <c r="H3" s="38"/>
      <c r="I3" s="38"/>
      <c r="J3" s="38"/>
    </row>
    <row r="4" spans="2:10">
      <c r="B4" s="38"/>
      <c r="C4" s="38"/>
      <c r="D4" s="38"/>
      <c r="E4" s="38"/>
      <c r="F4" s="38"/>
      <c r="G4" s="38"/>
      <c r="H4" s="38"/>
      <c r="I4" s="38"/>
      <c r="J4" s="38"/>
    </row>
    <row r="5" spans="2:10">
      <c r="B5" s="38"/>
      <c r="C5" s="38"/>
      <c r="D5" s="38"/>
      <c r="E5" s="38"/>
      <c r="F5" s="38"/>
      <c r="G5" s="38"/>
      <c r="H5" s="38"/>
      <c r="I5" s="38"/>
      <c r="J5" s="38"/>
    </row>
    <row r="6" spans="2:10">
      <c r="B6" s="38"/>
      <c r="C6" s="38"/>
      <c r="D6" s="38"/>
      <c r="E6" s="38"/>
      <c r="F6" s="38"/>
      <c r="G6" s="38"/>
      <c r="H6" s="38"/>
      <c r="I6" s="38"/>
      <c r="J6" s="38"/>
    </row>
    <row r="7" spans="2:10">
      <c r="B7" s="38"/>
      <c r="C7" s="38"/>
      <c r="D7" s="38"/>
      <c r="E7" s="38"/>
      <c r="F7" s="38"/>
      <c r="G7" s="38"/>
      <c r="H7" s="38"/>
      <c r="I7" s="38"/>
      <c r="J7" s="38"/>
    </row>
    <row r="8" spans="2:10">
      <c r="B8" s="38"/>
      <c r="C8" s="38"/>
      <c r="D8" s="38"/>
      <c r="E8" s="38"/>
      <c r="F8" s="38"/>
      <c r="G8" s="38"/>
      <c r="H8" s="38"/>
      <c r="I8" s="38"/>
      <c r="J8" s="38"/>
    </row>
    <row r="9" spans="2:10">
      <c r="B9" s="38"/>
      <c r="C9" s="38"/>
      <c r="D9" s="38"/>
      <c r="E9" s="38"/>
      <c r="F9" s="38"/>
      <c r="G9" s="38"/>
      <c r="H9" s="38"/>
      <c r="I9" s="38"/>
      <c r="J9" s="38"/>
    </row>
    <row r="10" spans="2:10">
      <c r="B10" s="38"/>
      <c r="C10" s="38"/>
      <c r="D10" s="38"/>
      <c r="E10" s="38"/>
      <c r="F10" s="38"/>
      <c r="G10" s="38"/>
      <c r="H10" s="38"/>
      <c r="I10" s="38"/>
      <c r="J10" s="38"/>
    </row>
    <row r="11" spans="2:10">
      <c r="B11" s="2" t="s">
        <v>4</v>
      </c>
    </row>
    <row r="12" spans="2:10">
      <c r="B12" s="2" t="s">
        <v>5</v>
      </c>
    </row>
    <row r="13" spans="2:10">
      <c r="C13" s="3">
        <v>100</v>
      </c>
      <c r="D13" s="3">
        <v>130</v>
      </c>
      <c r="E13" s="3">
        <v>180</v>
      </c>
      <c r="F13" s="3">
        <v>200</v>
      </c>
    </row>
    <row r="14" spans="2:10">
      <c r="C14" s="2">
        <v>0.1</v>
      </c>
      <c r="D14" s="2">
        <v>0.3</v>
      </c>
      <c r="E14" s="2">
        <v>0.5</v>
      </c>
      <c r="F14" s="2">
        <v>0.1</v>
      </c>
    </row>
    <row r="17" spans="2:6">
      <c r="B17" s="4" t="s">
        <v>6</v>
      </c>
    </row>
    <row r="18" spans="2:6">
      <c r="B18" s="5"/>
      <c r="C18" s="6">
        <v>100</v>
      </c>
      <c r="D18" s="6">
        <v>130</v>
      </c>
      <c r="E18" s="6">
        <v>180</v>
      </c>
      <c r="F18" s="6">
        <v>200</v>
      </c>
    </row>
    <row r="19" spans="2:6">
      <c r="B19" s="7">
        <v>100</v>
      </c>
      <c r="C19" s="8">
        <f>(C18*3)-(B19*1.75)</f>
        <v>125</v>
      </c>
      <c r="D19" s="8">
        <v>125</v>
      </c>
      <c r="E19" s="8">
        <v>125</v>
      </c>
      <c r="F19" s="8">
        <v>125</v>
      </c>
    </row>
    <row r="20" spans="2:6">
      <c r="B20" s="7">
        <v>120</v>
      </c>
      <c r="C20" s="8">
        <f>(C$18*3)-($B20*1.75)</f>
        <v>90</v>
      </c>
      <c r="D20" s="8">
        <f>(120*3)-($B20*1.75)</f>
        <v>150</v>
      </c>
      <c r="E20" s="8">
        <v>150</v>
      </c>
      <c r="F20" s="8">
        <v>150</v>
      </c>
    </row>
    <row r="21" spans="2:6">
      <c r="B21" s="7">
        <v>200</v>
      </c>
      <c r="C21" s="8">
        <f>100*3-B21*1.75</f>
        <v>-50</v>
      </c>
      <c r="D21" s="8">
        <f>D18*3-B21*1.75</f>
        <v>40</v>
      </c>
      <c r="E21" s="8">
        <f>E18*3-B21*1.75</f>
        <v>190</v>
      </c>
      <c r="F21" s="8">
        <f>F18*3-B21*1.75</f>
        <v>250</v>
      </c>
    </row>
  </sheetData>
  <mergeCells count="1">
    <mergeCell ref="B2:J10"/>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B10"/>
  <sheetViews>
    <sheetView tabSelected="1" workbookViewId="0">
      <selection activeCell="D23" sqref="D23"/>
    </sheetView>
  </sheetViews>
  <sheetFormatPr defaultRowHeight="12.75"/>
  <sheetData>
    <row r="10" spans="2:2">
      <c r="B10"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Gra z naturą</vt:lpstr>
      <vt:lpstr>Zadanie1</vt:lpstr>
      <vt:lpstr>Zadanie 2</vt:lpstr>
    </vt:vector>
  </TitlesOfParts>
  <Company>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user-PO</dc:creator>
  <cp:lastModifiedBy>User</cp:lastModifiedBy>
  <cp:lastPrinted>2007-04-01T20:16:52Z</cp:lastPrinted>
  <dcterms:created xsi:type="dcterms:W3CDTF">2005-12-06T17:37:05Z</dcterms:created>
  <dcterms:modified xsi:type="dcterms:W3CDTF">2016-01-18T08:22:36Z</dcterms:modified>
</cp:coreProperties>
</file>