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4865" windowHeight="5520" activeTab="1"/>
  </bookViews>
  <sheets>
    <sheet name="przykład" sheetId="1" r:id="rId1"/>
    <sheet name="zadanie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B27" i="1"/>
  <c r="B26"/>
  <c r="B25"/>
  <c r="B24"/>
  <c r="B23"/>
  <c r="L17" l="1"/>
  <c r="K17"/>
  <c r="L16"/>
  <c r="K16"/>
  <c r="L15"/>
  <c r="K15"/>
  <c r="I17"/>
  <c r="H17"/>
  <c r="I16"/>
  <c r="H16"/>
  <c r="I15"/>
  <c r="H15"/>
  <c r="F17"/>
  <c r="E17"/>
  <c r="F16"/>
  <c r="E16"/>
  <c r="F15"/>
  <c r="E15"/>
  <c r="C15"/>
  <c r="C16"/>
  <c r="C17"/>
  <c r="B17"/>
  <c r="B16"/>
  <c r="B15"/>
</calcChain>
</file>

<file path=xl/sharedStrings.xml><?xml version="1.0" encoding="utf-8"?>
<sst xmlns="http://schemas.openxmlformats.org/spreadsheetml/2006/main" count="50" uniqueCount="37">
  <si>
    <t>x</t>
  </si>
  <si>
    <t>y</t>
  </si>
  <si>
    <t>srednia</t>
  </si>
  <si>
    <t>odchylenie</t>
  </si>
  <si>
    <t>wariancja</t>
  </si>
  <si>
    <t>min</t>
  </si>
  <si>
    <t>max</t>
  </si>
  <si>
    <t>Q1</t>
  </si>
  <si>
    <t>Q3</t>
  </si>
  <si>
    <t>Q2=mediana</t>
  </si>
  <si>
    <t>Q3-Q1=rozstep międzykwartylowy</t>
  </si>
  <si>
    <t xml:space="preserve">srednia </t>
  </si>
  <si>
    <t>odchylenie standardowe</t>
  </si>
  <si>
    <t>średnia-odchylenie standardowe</t>
  </si>
  <si>
    <t>średnia+odchylenie standardowe</t>
  </si>
  <si>
    <t xml:space="preserve">wartosci odstające </t>
  </si>
  <si>
    <t>odchylenie przeciętne</t>
  </si>
  <si>
    <t>współczynnik zmienności</t>
  </si>
  <si>
    <t>Q3+3Q</t>
  </si>
  <si>
    <t>Q1-3Q</t>
  </si>
  <si>
    <t>M-Q</t>
  </si>
  <si>
    <t>M+Q</t>
  </si>
  <si>
    <t>%wartosci typowe 1</t>
  </si>
  <si>
    <t>średnia-2odchylenie standardowe</t>
  </si>
  <si>
    <t>średnia+2odchylenie standardowe</t>
  </si>
  <si>
    <t>dane1</t>
  </si>
  <si>
    <t>dane2</t>
  </si>
  <si>
    <t>dane3</t>
  </si>
  <si>
    <t>dane4</t>
  </si>
  <si>
    <t>%wartosci typowe 2</t>
  </si>
  <si>
    <t>przedział wartości typowych 1</t>
  </si>
  <si>
    <t>przedział wartości typowych 2</t>
  </si>
  <si>
    <t>przedział kwartylowych wartości typowych 2</t>
  </si>
  <si>
    <t>przedział kwartylowych wartości typowych 1</t>
  </si>
  <si>
    <t>odchylenie ćwiartkowe Q</t>
  </si>
  <si>
    <t>max-min = rozstęp</t>
  </si>
  <si>
    <t>Wyznaczyć dla podanych 4 zestawów danych wszystkie poniższe parametry. Jak wartości obliczonych parametrów można zinterpretować?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</si>
</sst>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1"/>
      <color theme="3" tint="0.39997558519241921"/>
      <name val="Czcionka tekstu podstawowego"/>
      <family val="2"/>
      <charset val="238"/>
    </font>
    <font>
      <sz val="11"/>
      <color theme="6" tint="-0.249977111117893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3" tint="0.39997558519241921"/>
      <name val="Czcionka tekstu podstawowego"/>
      <charset val="238"/>
    </font>
    <font>
      <i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9" fontId="5" fillId="0" borderId="0" xfId="1" applyFont="1"/>
    <xf numFmtId="2" fontId="6" fillId="0" borderId="0" xfId="0" applyNumberFormat="1" applyFont="1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7"/>
  <sheetViews>
    <sheetView zoomScale="64" zoomScaleNormal="64" workbookViewId="0">
      <selection activeCell="A27" sqref="A27"/>
    </sheetView>
  </sheetViews>
  <sheetFormatPr defaultRowHeight="14.25"/>
  <cols>
    <col min="1" max="1" width="29.625" bestFit="1" customWidth="1"/>
  </cols>
  <sheetData>
    <row r="2" spans="1:12">
      <c r="B2" t="s">
        <v>0</v>
      </c>
      <c r="C2" t="s">
        <v>1</v>
      </c>
      <c r="E2" t="s">
        <v>0</v>
      </c>
      <c r="F2" t="s">
        <v>1</v>
      </c>
      <c r="H2" t="s">
        <v>0</v>
      </c>
      <c r="I2" t="s">
        <v>1</v>
      </c>
      <c r="K2" t="s">
        <v>0</v>
      </c>
      <c r="L2" t="s">
        <v>1</v>
      </c>
    </row>
    <row r="3" spans="1:12">
      <c r="B3">
        <v>10</v>
      </c>
      <c r="C3">
        <v>8.0399999999999991</v>
      </c>
      <c r="E3">
        <v>10</v>
      </c>
      <c r="F3">
        <v>9.14</v>
      </c>
      <c r="H3">
        <v>10</v>
      </c>
      <c r="I3">
        <v>7.46</v>
      </c>
      <c r="K3">
        <v>8</v>
      </c>
      <c r="L3">
        <v>6.58</v>
      </c>
    </row>
    <row r="4" spans="1:12">
      <c r="B4">
        <v>8</v>
      </c>
      <c r="C4">
        <v>6.95</v>
      </c>
      <c r="E4">
        <v>8</v>
      </c>
      <c r="F4">
        <v>8.14</v>
      </c>
      <c r="H4">
        <v>8</v>
      </c>
      <c r="I4">
        <v>6.77</v>
      </c>
      <c r="K4">
        <v>8</v>
      </c>
      <c r="L4">
        <v>5.76</v>
      </c>
    </row>
    <row r="5" spans="1:12">
      <c r="B5">
        <v>13</v>
      </c>
      <c r="C5">
        <v>7.58</v>
      </c>
      <c r="E5">
        <v>13</v>
      </c>
      <c r="F5">
        <v>8.74</v>
      </c>
      <c r="H5">
        <v>13</v>
      </c>
      <c r="I5">
        <v>12.74</v>
      </c>
      <c r="K5">
        <v>8</v>
      </c>
      <c r="L5">
        <v>7.71</v>
      </c>
    </row>
    <row r="6" spans="1:12">
      <c r="B6">
        <v>9</v>
      </c>
      <c r="C6">
        <v>8.81</v>
      </c>
      <c r="E6">
        <v>9</v>
      </c>
      <c r="F6">
        <v>8.77</v>
      </c>
      <c r="H6">
        <v>9</v>
      </c>
      <c r="I6">
        <v>7.11</v>
      </c>
      <c r="K6">
        <v>8</v>
      </c>
      <c r="L6">
        <v>8.84</v>
      </c>
    </row>
    <row r="7" spans="1:12">
      <c r="B7">
        <v>11</v>
      </c>
      <c r="C7">
        <v>8.33</v>
      </c>
      <c r="E7">
        <v>11</v>
      </c>
      <c r="F7">
        <v>9.26</v>
      </c>
      <c r="H7">
        <v>11</v>
      </c>
      <c r="I7">
        <v>7.81</v>
      </c>
      <c r="K7">
        <v>8</v>
      </c>
      <c r="L7">
        <v>8.4700000000000006</v>
      </c>
    </row>
    <row r="8" spans="1:12">
      <c r="B8">
        <v>14</v>
      </c>
      <c r="C8">
        <v>9.9600000000000009</v>
      </c>
      <c r="E8">
        <v>14</v>
      </c>
      <c r="F8">
        <v>8.1</v>
      </c>
      <c r="H8">
        <v>14</v>
      </c>
      <c r="I8">
        <v>8.84</v>
      </c>
      <c r="K8">
        <v>8</v>
      </c>
      <c r="L8">
        <v>7.04</v>
      </c>
    </row>
    <row r="9" spans="1:12">
      <c r="B9">
        <v>6</v>
      </c>
      <c r="C9">
        <v>7.24</v>
      </c>
      <c r="E9">
        <v>6</v>
      </c>
      <c r="F9">
        <v>6.13</v>
      </c>
      <c r="H9">
        <v>6</v>
      </c>
      <c r="I9">
        <v>6.08</v>
      </c>
      <c r="K9">
        <v>8</v>
      </c>
      <c r="L9">
        <v>5.25</v>
      </c>
    </row>
    <row r="10" spans="1:12">
      <c r="B10">
        <v>4</v>
      </c>
      <c r="C10">
        <v>4.26</v>
      </c>
      <c r="E10">
        <v>4</v>
      </c>
      <c r="F10">
        <v>3.1</v>
      </c>
      <c r="H10">
        <v>4</v>
      </c>
      <c r="I10">
        <v>5.39</v>
      </c>
      <c r="K10">
        <v>19</v>
      </c>
      <c r="L10">
        <v>12.5</v>
      </c>
    </row>
    <row r="11" spans="1:12">
      <c r="B11">
        <v>12</v>
      </c>
      <c r="C11">
        <v>10.84</v>
      </c>
      <c r="E11">
        <v>12</v>
      </c>
      <c r="F11">
        <v>9.1300000000000008</v>
      </c>
      <c r="H11">
        <v>12</v>
      </c>
      <c r="I11">
        <v>8.15</v>
      </c>
      <c r="K11">
        <v>8</v>
      </c>
      <c r="L11">
        <v>5.56</v>
      </c>
    </row>
    <row r="12" spans="1:12">
      <c r="B12">
        <v>7</v>
      </c>
      <c r="C12">
        <v>4.82</v>
      </c>
      <c r="E12">
        <v>7</v>
      </c>
      <c r="F12">
        <v>7.26</v>
      </c>
      <c r="H12">
        <v>7</v>
      </c>
      <c r="I12">
        <v>6.42</v>
      </c>
      <c r="K12">
        <v>8</v>
      </c>
      <c r="L12">
        <v>7.91</v>
      </c>
    </row>
    <row r="13" spans="1:12">
      <c r="B13">
        <v>5</v>
      </c>
      <c r="C13">
        <v>5.68</v>
      </c>
      <c r="E13">
        <v>5</v>
      </c>
      <c r="F13">
        <v>4.74</v>
      </c>
      <c r="H13">
        <v>5</v>
      </c>
      <c r="I13">
        <v>5.73</v>
      </c>
      <c r="K13">
        <v>8</v>
      </c>
      <c r="L13">
        <v>6.89</v>
      </c>
    </row>
    <row r="15" spans="1:12">
      <c r="A15" t="s">
        <v>2</v>
      </c>
      <c r="B15" s="1">
        <f>AVERAGE(B3:B14)</f>
        <v>9</v>
      </c>
      <c r="C15" s="1">
        <f>AVERAGE(C3:C14)</f>
        <v>7.5009090909090927</v>
      </c>
      <c r="E15" s="1">
        <f>AVERAGE(E3:E14)</f>
        <v>9</v>
      </c>
      <c r="F15" s="1">
        <f>AVERAGE(F3:F14)</f>
        <v>7.500909090909091</v>
      </c>
      <c r="H15" s="1">
        <f>AVERAGE(H3:H14)</f>
        <v>9</v>
      </c>
      <c r="I15" s="1">
        <f>AVERAGE(I3:I14)</f>
        <v>7.5000000000000009</v>
      </c>
      <c r="K15" s="1">
        <f>AVERAGE(K3:K14)</f>
        <v>9</v>
      </c>
      <c r="L15" s="1">
        <f>AVERAGE(L3:L14)</f>
        <v>7.5009090909090901</v>
      </c>
    </row>
    <row r="16" spans="1:12">
      <c r="A16" t="s">
        <v>3</v>
      </c>
      <c r="B16" s="1">
        <f>STDEV(B3:B13)</f>
        <v>3.3166247903553998</v>
      </c>
      <c r="C16" s="1">
        <f>STDEV(C3:C13)</f>
        <v>2.0315681359258035</v>
      </c>
      <c r="E16" s="1">
        <f>STDEV(E3:E13)</f>
        <v>3.3166247903553998</v>
      </c>
      <c r="F16" s="1">
        <f>STDEV(F3:F13)</f>
        <v>2.0316567355016151</v>
      </c>
      <c r="H16" s="1">
        <f>STDEV(H3:H13)</f>
        <v>3.3166247903553998</v>
      </c>
      <c r="I16" s="1">
        <f>STDEV(I3:I13)</f>
        <v>2.0304236011236632</v>
      </c>
      <c r="K16" s="1">
        <f>STDEV(K3:K13)</f>
        <v>3.3166247903553998</v>
      </c>
      <c r="L16" s="1">
        <f>STDEV(L3:L13)</f>
        <v>2.0305785113876014</v>
      </c>
    </row>
    <row r="17" spans="1:12">
      <c r="A17" t="s">
        <v>4</v>
      </c>
      <c r="B17" s="1">
        <f>VAR(B3:B13)</f>
        <v>11</v>
      </c>
      <c r="C17" s="1">
        <f>VAR(C3:C13)</f>
        <v>4.1272690909090439</v>
      </c>
      <c r="E17" s="1">
        <f>VAR(E3:E13)</f>
        <v>11</v>
      </c>
      <c r="F17" s="1">
        <f>VAR(F3:F13)</f>
        <v>4.1276290909090791</v>
      </c>
      <c r="H17" s="1">
        <f>VAR(H3:H13)</f>
        <v>11</v>
      </c>
      <c r="I17" s="1">
        <f>VAR(I3:I13)</f>
        <v>4.1226199999999835</v>
      </c>
      <c r="K17" s="1">
        <f>VAR(K3:K13)</f>
        <v>11</v>
      </c>
      <c r="L17" s="1">
        <f>VAR(L3:L13)</f>
        <v>4.1232490909090869</v>
      </c>
    </row>
    <row r="23" spans="1:12">
      <c r="A23" t="s">
        <v>5</v>
      </c>
      <c r="B23">
        <f>MIN(B3:B13)</f>
        <v>4</v>
      </c>
    </row>
    <row r="24" spans="1:12">
      <c r="A24" t="s">
        <v>7</v>
      </c>
      <c r="B24">
        <f>QUARTILE(B3:B13,1)</f>
        <v>6.5</v>
      </c>
    </row>
    <row r="25" spans="1:12">
      <c r="A25" t="s">
        <v>9</v>
      </c>
      <c r="B25">
        <f>QUARTILE(B3:B13,2)</f>
        <v>9</v>
      </c>
    </row>
    <row r="26" spans="1:12">
      <c r="A26" t="s">
        <v>8</v>
      </c>
      <c r="B26">
        <f>QUARTILE(B3:B13,3)</f>
        <v>11.5</v>
      </c>
    </row>
    <row r="27" spans="1:12">
      <c r="A27" t="s">
        <v>6</v>
      </c>
      <c r="B27">
        <f>QUARTILE(B3:B13,4)</f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16" zoomScale="91" zoomScaleNormal="91" workbookViewId="0">
      <selection activeCell="A32" sqref="A32"/>
    </sheetView>
  </sheetViews>
  <sheetFormatPr defaultRowHeight="14.25"/>
  <cols>
    <col min="1" max="1" width="37.625" bestFit="1" customWidth="1"/>
    <col min="2" max="2" width="11.875" bestFit="1" customWidth="1"/>
    <col min="3" max="3" width="9.625" bestFit="1" customWidth="1"/>
  </cols>
  <sheetData>
    <row r="1" spans="1:8" ht="15" thickBot="1">
      <c r="B1" t="s">
        <v>25</v>
      </c>
      <c r="D1" t="s">
        <v>26</v>
      </c>
      <c r="F1" t="s">
        <v>27</v>
      </c>
      <c r="H1" t="s">
        <v>28</v>
      </c>
    </row>
    <row r="2" spans="1:8">
      <c r="A2" s="8" t="s">
        <v>36</v>
      </c>
      <c r="B2">
        <v>8.0399999999999991</v>
      </c>
      <c r="D2">
        <v>9.14</v>
      </c>
      <c r="F2">
        <v>7.46</v>
      </c>
      <c r="H2">
        <v>6.58</v>
      </c>
    </row>
    <row r="3" spans="1:8">
      <c r="A3" s="9"/>
      <c r="B3">
        <v>6.95</v>
      </c>
      <c r="D3">
        <v>8.14</v>
      </c>
      <c r="F3">
        <v>6.77</v>
      </c>
      <c r="H3">
        <v>5.76</v>
      </c>
    </row>
    <row r="4" spans="1:8">
      <c r="A4" s="9"/>
      <c r="B4">
        <v>7.58</v>
      </c>
      <c r="D4">
        <v>8.74</v>
      </c>
      <c r="F4">
        <v>12.74</v>
      </c>
      <c r="H4">
        <v>7.71</v>
      </c>
    </row>
    <row r="5" spans="1:8">
      <c r="A5" s="9"/>
      <c r="B5">
        <v>8.81</v>
      </c>
      <c r="D5">
        <v>8.77</v>
      </c>
      <c r="F5">
        <v>7.11</v>
      </c>
      <c r="H5">
        <v>8.84</v>
      </c>
    </row>
    <row r="6" spans="1:8">
      <c r="A6" s="9"/>
      <c r="B6">
        <v>8.33</v>
      </c>
      <c r="D6">
        <v>9.26</v>
      </c>
      <c r="F6">
        <v>7.81</v>
      </c>
      <c r="H6">
        <v>8.4700000000000006</v>
      </c>
    </row>
    <row r="7" spans="1:8">
      <c r="A7" s="9"/>
      <c r="B7">
        <v>9.9600000000000009</v>
      </c>
      <c r="D7">
        <v>8.1</v>
      </c>
      <c r="F7">
        <v>8.84</v>
      </c>
      <c r="H7">
        <v>7.04</v>
      </c>
    </row>
    <row r="8" spans="1:8">
      <c r="A8" s="9"/>
      <c r="B8">
        <v>7.24</v>
      </c>
      <c r="D8">
        <v>6.13</v>
      </c>
      <c r="F8">
        <v>6.08</v>
      </c>
      <c r="H8">
        <v>5.25</v>
      </c>
    </row>
    <row r="9" spans="1:8">
      <c r="A9" s="9"/>
      <c r="B9">
        <v>4.26</v>
      </c>
      <c r="D9">
        <v>3.1</v>
      </c>
      <c r="F9">
        <v>5.39</v>
      </c>
      <c r="H9">
        <v>12.5</v>
      </c>
    </row>
    <row r="10" spans="1:8">
      <c r="A10" s="9"/>
      <c r="B10">
        <v>10.84</v>
      </c>
      <c r="D10">
        <v>9.1300000000000008</v>
      </c>
      <c r="F10">
        <v>8.15</v>
      </c>
      <c r="H10">
        <v>5.56</v>
      </c>
    </row>
    <row r="11" spans="1:8">
      <c r="A11" s="9"/>
      <c r="B11">
        <v>4.82</v>
      </c>
      <c r="D11">
        <v>7.26</v>
      </c>
      <c r="F11">
        <v>6.42</v>
      </c>
      <c r="H11">
        <v>7.91</v>
      </c>
    </row>
    <row r="12" spans="1:8" ht="15" thickBot="1">
      <c r="A12" s="10"/>
      <c r="B12">
        <v>5.68</v>
      </c>
      <c r="D12">
        <v>4.74</v>
      </c>
      <c r="F12">
        <v>5.73</v>
      </c>
      <c r="H12">
        <v>6.89</v>
      </c>
    </row>
    <row r="14" spans="1:8">
      <c r="A14" s="2" t="s">
        <v>11</v>
      </c>
      <c r="B14" s="7"/>
    </row>
    <row r="15" spans="1:8">
      <c r="A15" s="2" t="s">
        <v>12</v>
      </c>
      <c r="B15" s="1"/>
    </row>
    <row r="16" spans="1:8">
      <c r="A16" s="2" t="s">
        <v>4</v>
      </c>
      <c r="B16" s="1"/>
    </row>
    <row r="17" spans="1:3">
      <c r="A17" s="2"/>
      <c r="B17" s="1"/>
    </row>
    <row r="18" spans="1:3">
      <c r="A18" s="4" t="s">
        <v>13</v>
      </c>
      <c r="B18" s="1"/>
    </row>
    <row r="19" spans="1:3">
      <c r="A19" s="2" t="s">
        <v>14</v>
      </c>
      <c r="B19" s="1"/>
    </row>
    <row r="20" spans="1:3">
      <c r="A20" s="2" t="s">
        <v>30</v>
      </c>
      <c r="B20" s="1"/>
    </row>
    <row r="21" spans="1:3">
      <c r="A21" s="2" t="s">
        <v>22</v>
      </c>
      <c r="B21" s="1"/>
      <c r="C21" s="6"/>
    </row>
    <row r="22" spans="1:3">
      <c r="A22" s="4" t="s">
        <v>23</v>
      </c>
      <c r="B22" s="1"/>
    </row>
    <row r="23" spans="1:3">
      <c r="A23" s="2" t="s">
        <v>24</v>
      </c>
      <c r="B23" s="1"/>
    </row>
    <row r="24" spans="1:3">
      <c r="A24" s="2" t="s">
        <v>31</v>
      </c>
      <c r="B24" s="1"/>
    </row>
    <row r="25" spans="1:3">
      <c r="A25" s="2" t="s">
        <v>29</v>
      </c>
    </row>
    <row r="26" spans="1:3">
      <c r="A26" s="2" t="s">
        <v>15</v>
      </c>
    </row>
    <row r="27" spans="1:3">
      <c r="A27" s="2"/>
    </row>
    <row r="28" spans="1:3">
      <c r="A28" s="2" t="s">
        <v>16</v>
      </c>
    </row>
    <row r="29" spans="1:3">
      <c r="A29" s="2" t="s">
        <v>17</v>
      </c>
    </row>
    <row r="31" spans="1:3">
      <c r="A31" s="3" t="s">
        <v>5</v>
      </c>
      <c r="B31" s="5"/>
    </row>
    <row r="32" spans="1:3">
      <c r="A32" s="3" t="s">
        <v>7</v>
      </c>
      <c r="B32" s="5"/>
    </row>
    <row r="33" spans="1:2">
      <c r="A33" s="3" t="s">
        <v>9</v>
      </c>
      <c r="B33" s="5"/>
    </row>
    <row r="34" spans="1:2">
      <c r="A34" s="3" t="s">
        <v>8</v>
      </c>
    </row>
    <row r="35" spans="1:2">
      <c r="A35" s="3" t="s">
        <v>6</v>
      </c>
    </row>
    <row r="36" spans="1:2">
      <c r="A36" s="3"/>
    </row>
    <row r="37" spans="1:2">
      <c r="A37" s="3" t="s">
        <v>35</v>
      </c>
    </row>
    <row r="38" spans="1:2">
      <c r="A38" s="3" t="s">
        <v>10</v>
      </c>
    </row>
    <row r="39" spans="1:2">
      <c r="A39" s="3" t="s">
        <v>34</v>
      </c>
    </row>
    <row r="40" spans="1:2">
      <c r="A40" s="3" t="s">
        <v>20</v>
      </c>
    </row>
    <row r="41" spans="1:2">
      <c r="A41" s="3" t="s">
        <v>21</v>
      </c>
    </row>
    <row r="42" spans="1:2">
      <c r="A42" s="3" t="s">
        <v>33</v>
      </c>
    </row>
    <row r="43" spans="1:2">
      <c r="A43" s="3" t="s">
        <v>19</v>
      </c>
    </row>
    <row r="44" spans="1:2">
      <c r="A44" s="3" t="s">
        <v>18</v>
      </c>
    </row>
    <row r="45" spans="1:2">
      <c r="A45" s="3" t="s">
        <v>32</v>
      </c>
    </row>
    <row r="46" spans="1:2">
      <c r="A46" s="3" t="s">
        <v>15</v>
      </c>
    </row>
  </sheetData>
  <mergeCells count="1">
    <mergeCell ref="A2:A1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przykład</vt:lpstr>
      <vt:lpstr>zadanie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BOZENA</dc:creator>
  <cp:lastModifiedBy>BOZENA</cp:lastModifiedBy>
  <dcterms:created xsi:type="dcterms:W3CDTF">2012-10-04T09:20:03Z</dcterms:created>
  <dcterms:modified xsi:type="dcterms:W3CDTF">2013-10-02T18:23:59Z</dcterms:modified>
</cp:coreProperties>
</file>